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 2.1 digitalizare publica\DOSAR ADMINISTRATIV GHIDURI\2. CONSULTARE PUBLICA\2.1 Ghid publicat in consultare\Anexe\"/>
    </mc:Choice>
  </mc:AlternateContent>
  <bookViews>
    <workbookView xWindow="0" yWindow="0" windowWidth="20490" windowHeight="7155" tabRatio="836" activeTab="1"/>
  </bookViews>
  <sheets>
    <sheet name="0 INSTRUCTIUNI" sheetId="5" r:id="rId1"/>
    <sheet name="1 BUGETUL PROIECTULUI" sheetId="10" r:id="rId2"/>
    <sheet name="Foaie1" sheetId="12" state="hidden" r:id="rId3"/>
  </sheets>
  <externalReferences>
    <externalReference r:id="rId4"/>
    <externalReference r:id="rId5"/>
  </externalReferences>
  <definedNames>
    <definedName name="eur">'0 INSTRUCTIUNI'!$H$19</definedName>
    <definedName name="FDR" localSheetId="1">'[1]1-Inputuri'!$E$26</definedName>
    <definedName name="FDR">'0 INSTRUCTIUNI'!#REF!</definedName>
    <definedName name="_xlnm.Print_Area" localSheetId="1">'1 BUGETUL PROIECTULUI'!$B$2:$AA$83</definedName>
    <definedName name="RAF">[2]Instructiuni!#REF!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0" l="1"/>
  <c r="H20" i="10"/>
  <c r="I49" i="10"/>
  <c r="H49" i="10"/>
  <c r="N80" i="10" l="1"/>
  <c r="V55" i="10"/>
  <c r="W55" i="10"/>
  <c r="X55" i="10"/>
  <c r="U55" i="10"/>
  <c r="T55" i="10"/>
  <c r="U49" i="10"/>
  <c r="V49" i="10"/>
  <c r="W49" i="10"/>
  <c r="X49" i="10"/>
  <c r="T49" i="10"/>
  <c r="U40" i="10"/>
  <c r="V40" i="10"/>
  <c r="W40" i="10"/>
  <c r="X40" i="10"/>
  <c r="T40" i="10"/>
  <c r="Y33" i="10"/>
  <c r="Y34" i="10"/>
  <c r="Y35" i="10"/>
  <c r="Y36" i="10"/>
  <c r="Y37" i="10"/>
  <c r="Y38" i="10"/>
  <c r="Y26" i="10"/>
  <c r="Y24" i="10"/>
  <c r="Y23" i="10"/>
  <c r="Y22" i="10"/>
  <c r="Y21" i="10"/>
  <c r="Y20" i="10"/>
  <c r="Y18" i="10"/>
  <c r="U13" i="10"/>
  <c r="U28" i="10" s="1"/>
  <c r="V13" i="10"/>
  <c r="V28" i="10" s="1"/>
  <c r="W13" i="10"/>
  <c r="W28" i="10" s="1"/>
  <c r="X13" i="10"/>
  <c r="X28" i="10" s="1"/>
  <c r="T13" i="10"/>
  <c r="M55" i="10"/>
  <c r="L55" i="10"/>
  <c r="I55" i="10"/>
  <c r="H55" i="10"/>
  <c r="M49" i="10"/>
  <c r="L49" i="10"/>
  <c r="M40" i="10"/>
  <c r="L40" i="10"/>
  <c r="I40" i="10"/>
  <c r="H40" i="10"/>
  <c r="N33" i="10"/>
  <c r="N34" i="10"/>
  <c r="N35" i="10"/>
  <c r="N36" i="10"/>
  <c r="N37" i="10"/>
  <c r="N38" i="10"/>
  <c r="J33" i="10"/>
  <c r="J34" i="10"/>
  <c r="J35" i="10"/>
  <c r="J36" i="10"/>
  <c r="J37" i="10"/>
  <c r="J38" i="10"/>
  <c r="M20" i="10"/>
  <c r="L20" i="10"/>
  <c r="N26" i="10"/>
  <c r="J26" i="10"/>
  <c r="J24" i="10"/>
  <c r="N24" i="10"/>
  <c r="N23" i="10"/>
  <c r="J23" i="10"/>
  <c r="N22" i="10"/>
  <c r="J22" i="10"/>
  <c r="N21" i="10"/>
  <c r="J21" i="10"/>
  <c r="N18" i="10"/>
  <c r="J18" i="10"/>
  <c r="N55" i="10" l="1"/>
  <c r="Y13" i="10"/>
  <c r="V57" i="10"/>
  <c r="W57" i="10"/>
  <c r="X57" i="10"/>
  <c r="T28" i="10"/>
  <c r="T57" i="10" s="1"/>
  <c r="U57" i="10"/>
  <c r="Z26" i="10"/>
  <c r="J55" i="10"/>
  <c r="P55" i="10" s="1"/>
  <c r="J49" i="10"/>
  <c r="N49" i="10"/>
  <c r="P38" i="10"/>
  <c r="Z38" i="10" s="1"/>
  <c r="P37" i="10"/>
  <c r="Z37" i="10" s="1"/>
  <c r="P33" i="10"/>
  <c r="Z33" i="10" s="1"/>
  <c r="P34" i="10"/>
  <c r="Z34" i="10" s="1"/>
  <c r="P36" i="10"/>
  <c r="Z36" i="10" s="1"/>
  <c r="P35" i="10"/>
  <c r="Z35" i="10" s="1"/>
  <c r="P26" i="10"/>
  <c r="P21" i="10"/>
  <c r="Z21" i="10" s="1"/>
  <c r="N20" i="10"/>
  <c r="P24" i="10"/>
  <c r="Z24" i="10" s="1"/>
  <c r="P18" i="10"/>
  <c r="Z18" i="10" s="1"/>
  <c r="P22" i="10"/>
  <c r="Z22" i="10" s="1"/>
  <c r="J20" i="10"/>
  <c r="P23" i="10"/>
  <c r="Z23" i="10" s="1"/>
  <c r="M13" i="10"/>
  <c r="M28" i="10" s="1"/>
  <c r="M57" i="10" s="1"/>
  <c r="L13" i="10"/>
  <c r="L28" i="10" s="1"/>
  <c r="L57" i="10" s="1"/>
  <c r="I13" i="10"/>
  <c r="I28" i="10" s="1"/>
  <c r="I57" i="10" s="1"/>
  <c r="H13" i="10"/>
  <c r="H28" i="10" s="1"/>
  <c r="H57" i="10" s="1"/>
  <c r="Y53" i="10"/>
  <c r="Y45" i="10"/>
  <c r="Y46" i="10"/>
  <c r="Y47" i="10"/>
  <c r="Y32" i="10"/>
  <c r="Y15" i="10"/>
  <c r="Y16" i="10"/>
  <c r="Y14" i="10"/>
  <c r="J16" i="10"/>
  <c r="J45" i="10"/>
  <c r="J46" i="10"/>
  <c r="J47" i="10"/>
  <c r="Y57" i="10" l="1"/>
  <c r="J57" i="10"/>
  <c r="N57" i="10"/>
  <c r="P49" i="10"/>
  <c r="P20" i="10"/>
  <c r="Z20" i="10" s="1"/>
  <c r="N28" i="10"/>
  <c r="J28" i="10"/>
  <c r="N13" i="10"/>
  <c r="J13" i="10"/>
  <c r="Y55" i="10"/>
  <c r="Y44" i="10"/>
  <c r="M79" i="10" l="1"/>
  <c r="N65" i="10"/>
  <c r="N67" i="10"/>
  <c r="N66" i="10"/>
  <c r="N64" i="10"/>
  <c r="P57" i="10"/>
  <c r="M78" i="10"/>
  <c r="M83" i="10" s="1"/>
  <c r="M82" i="10"/>
  <c r="P13" i="10"/>
  <c r="Z13" i="10" s="1"/>
  <c r="P28" i="10"/>
  <c r="Y49" i="10"/>
  <c r="N47" i="10" l="1"/>
  <c r="N53" i="10"/>
  <c r="J53" i="10"/>
  <c r="N46" i="10"/>
  <c r="N45" i="10"/>
  <c r="N44" i="10"/>
  <c r="J44" i="10"/>
  <c r="J32" i="10"/>
  <c r="N16" i="10"/>
  <c r="N15" i="10"/>
  <c r="J15" i="10"/>
  <c r="J14" i="10"/>
  <c r="P47" i="10" l="1"/>
  <c r="Z47" i="10" s="1"/>
  <c r="J40" i="10"/>
  <c r="P44" i="10"/>
  <c r="P45" i="10"/>
  <c r="Z45" i="10" s="1"/>
  <c r="P15" i="10"/>
  <c r="Z15" i="10" s="1"/>
  <c r="P46" i="10"/>
  <c r="Z46" i="10" s="1"/>
  <c r="P16" i="10"/>
  <c r="Z16" i="10" s="1"/>
  <c r="P53" i="10"/>
  <c r="N40" i="10"/>
  <c r="N14" i="10"/>
  <c r="N32" i="10"/>
  <c r="P32" i="10" s="1"/>
  <c r="P40" i="10" l="1"/>
  <c r="P14" i="10"/>
  <c r="Z53" i="10" l="1"/>
  <c r="Z55" i="10"/>
  <c r="Z32" i="10"/>
  <c r="Z44" i="10"/>
  <c r="Y40" i="10" l="1"/>
  <c r="Z40" i="10" s="1"/>
  <c r="M81" i="10"/>
  <c r="Z49" i="10"/>
  <c r="Z14" i="10"/>
  <c r="Y28" i="10" l="1"/>
  <c r="Z28" i="10" s="1"/>
  <c r="Z57" i="10" l="1"/>
  <c r="M77" i="10"/>
</calcChain>
</file>

<file path=xl/sharedStrings.xml><?xml version="1.0" encoding="utf-8"?>
<sst xmlns="http://schemas.openxmlformats.org/spreadsheetml/2006/main" count="152" uniqueCount="121">
  <si>
    <t>REGULI DE COMPLETARE</t>
  </si>
  <si>
    <t>TOTAL</t>
  </si>
  <si>
    <t>Denumirea capitolelor şi subcapitolelor</t>
  </si>
  <si>
    <t>Cheltuieli eligibile</t>
  </si>
  <si>
    <t>Total eligibil</t>
  </si>
  <si>
    <t>Cheltuieli neeligibile</t>
  </si>
  <si>
    <t>Total neeligibil</t>
  </si>
  <si>
    <t>PLANUL DE FINANTARE (lei cu TVA)</t>
  </si>
  <si>
    <t>Baza</t>
  </si>
  <si>
    <t>TVA elig.</t>
  </si>
  <si>
    <t>TVA ne-elig.</t>
  </si>
  <si>
    <t>Verificare</t>
  </si>
  <si>
    <t>1.2</t>
  </si>
  <si>
    <t>1.3</t>
  </si>
  <si>
    <t>1.4</t>
  </si>
  <si>
    <t>TOTAL CAPITOL 1</t>
  </si>
  <si>
    <t> TOTAL CAPITOL 2</t>
  </si>
  <si>
    <t>3.1</t>
  </si>
  <si>
    <t>3.2</t>
  </si>
  <si>
    <t>3.4</t>
  </si>
  <si>
    <t> TOTAL CAPITOL 3</t>
  </si>
  <si>
    <t>4.1</t>
  </si>
  <si>
    <t>Dotări</t>
  </si>
  <si>
    <t>TOTAL CAPITOL 4</t>
  </si>
  <si>
    <t>TOTAL GENERAL</t>
  </si>
  <si>
    <t>Nr crt</t>
  </si>
  <si>
    <t>SURSE DE FINANŢARE</t>
  </si>
  <si>
    <t>Valoare (lei)</t>
  </si>
  <si>
    <t>I</t>
  </si>
  <si>
    <t>Valoarea totală a cererii de finantare, din care :</t>
  </si>
  <si>
    <t>I.a.</t>
  </si>
  <si>
    <t>Valoarea totala neeligibilă, inclusiv TVA aferenta</t>
  </si>
  <si>
    <t>I.b.</t>
  </si>
  <si>
    <t xml:space="preserve">Valoarea totala eligibilă </t>
  </si>
  <si>
    <t>II</t>
  </si>
  <si>
    <t>Contribuţia totală a solicitantului, din care :</t>
  </si>
  <si>
    <t>Contribuţia solicitantului la cheltuieli neeligibile, inclusiv TVA aferenta</t>
  </si>
  <si>
    <t>III</t>
  </si>
  <si>
    <t>Finanțarea nerambursabilă totală solicitată</t>
  </si>
  <si>
    <t xml:space="preserve">3.3 </t>
  </si>
  <si>
    <t>Organizarea procedurilor de achizitie</t>
  </si>
  <si>
    <t>Comisioane, cote, taxe, costul creditului</t>
  </si>
  <si>
    <t>1.1</t>
  </si>
  <si>
    <t>III.a.</t>
  </si>
  <si>
    <t>III.b.</t>
  </si>
  <si>
    <t>MIJLOCIE</t>
  </si>
  <si>
    <t>MICA SAU MICRO</t>
  </si>
  <si>
    <t>Cursul Inforeuro din luna publicării ghidului solicitantului</t>
  </si>
  <si>
    <t>Anul 1</t>
  </si>
  <si>
    <t>Anul 2</t>
  </si>
  <si>
    <t>Anul 3</t>
  </si>
  <si>
    <t>Anul 4</t>
  </si>
  <si>
    <t>IMM</t>
  </si>
  <si>
    <t>INTREPRINDERE MARE</t>
  </si>
  <si>
    <t>MARE</t>
  </si>
  <si>
    <t>Corelare cu Devizul General</t>
  </si>
  <si>
    <t>VERIFICARE INCADRARE IN LIMITE DE ELIGIBILITATE</t>
  </si>
  <si>
    <t>Contribuţia solicitantului la cheltuieli eligibile, inclusiv TVA aferenta</t>
  </si>
  <si>
    <t>BUGETUL PROIECTULUI</t>
  </si>
  <si>
    <t>ECHIPAMENTE / DOTARI / ACTIVE CORPORALE</t>
  </si>
  <si>
    <t>LUCRARI</t>
  </si>
  <si>
    <t>SERVICII</t>
  </si>
  <si>
    <t>CHELTUIELI SUB FORMA DE RATA FORFETARA</t>
  </si>
  <si>
    <t>ACTIVE NECORPORALE</t>
  </si>
  <si>
    <t>TAXE</t>
  </si>
  <si>
    <t>Categorie MySMIS</t>
  </si>
  <si>
    <t>Sub-categorie MySMIS</t>
  </si>
  <si>
    <t>TOTAL CHELTUIELI PROIECT</t>
  </si>
  <si>
    <t>2.1</t>
  </si>
  <si>
    <t>CONDITIE DE ELIGIBILITATE</t>
  </si>
  <si>
    <t>VERIFICARE CONDITII</t>
  </si>
  <si>
    <t>Anul 5</t>
  </si>
  <si>
    <t>IPOTEZE</t>
  </si>
  <si>
    <t>Culoarea verde deschis semnalizează celulele in care se pot insera valori sau se poate selecta o optiune</t>
  </si>
  <si>
    <t>Culoarea gri semnalizează celulele care nu sunt aplicabile</t>
  </si>
  <si>
    <r>
      <t>In vederea verificarii respectarii limitelor de eligibilitate sau a valorilor minime și maxime a cheltuielilor eligibile, a ajutorului de stat si a contributiei partenerilor, in Bugetul proiectului s-au introdus formule care atentioneaza cu ”</t>
    </r>
    <r>
      <rPr>
        <b/>
        <sz val="9"/>
        <color theme="1"/>
        <rFont val="Verdana"/>
        <family val="2"/>
      </rPr>
      <t>Se verifica</t>
    </r>
    <r>
      <rPr>
        <sz val="9"/>
        <color theme="1"/>
        <rFont val="Verdana"/>
        <family val="2"/>
      </rPr>
      <t>”, iar celula se coloreaza in albastru sau ”</t>
    </r>
    <r>
      <rPr>
        <b/>
        <sz val="9"/>
        <color theme="1"/>
        <rFont val="Verdana"/>
        <family val="2"/>
      </rPr>
      <t>Nu se verifica</t>
    </r>
    <r>
      <rPr>
        <sz val="9"/>
        <color theme="1"/>
        <rFont val="Verdana"/>
        <family val="2"/>
      </rPr>
      <t>”, iar celula se coloreaza in rosu.</t>
    </r>
  </si>
  <si>
    <t>(a)</t>
  </si>
  <si>
    <t>(b)</t>
  </si>
  <si>
    <t>(c)</t>
  </si>
  <si>
    <t>(d)</t>
  </si>
  <si>
    <t>Culoarea alba semnalizează celulele in care sunt inserate formule, celule care sunt securizate.</t>
  </si>
  <si>
    <t>CAPITOLUL 1 - Cheltuieli pentru elaborare documentații și asistență tehnică</t>
  </si>
  <si>
    <t>1.1.1</t>
  </si>
  <si>
    <t>1.1.2</t>
  </si>
  <si>
    <t>1.1.3</t>
  </si>
  <si>
    <t>Elaborare documentatii</t>
  </si>
  <si>
    <t>Notă conceptuală</t>
  </si>
  <si>
    <t>Studiu de fezabilitate/Documentație de avizare, dacă este cazul</t>
  </si>
  <si>
    <t>Proiect tehnic și caiet de sarcini</t>
  </si>
  <si>
    <t>1.3.1</t>
  </si>
  <si>
    <t>1.3.2</t>
  </si>
  <si>
    <t>1.3.3</t>
  </si>
  <si>
    <t>1.3.4</t>
  </si>
  <si>
    <t>Consultanță</t>
  </si>
  <si>
    <t>Managementul de proiect pentru obiectivul de investitii</t>
  </si>
  <si>
    <t>Audit financiar</t>
  </si>
  <si>
    <t>Audit tehnic</t>
  </si>
  <si>
    <t>Asistență tehnică</t>
  </si>
  <si>
    <t>Securitate cibernetica</t>
  </si>
  <si>
    <t>CAPITOLUL 2 - Cheltuieli pentru obiectivul IT&amp;C</t>
  </si>
  <si>
    <t>2.2</t>
  </si>
  <si>
    <t>2.3</t>
  </si>
  <si>
    <t>2.4</t>
  </si>
  <si>
    <t>2.5</t>
  </si>
  <si>
    <t>2.6</t>
  </si>
  <si>
    <t>2.7</t>
  </si>
  <si>
    <t>Licențe</t>
  </si>
  <si>
    <t>Echipamente, soluții/aplicații</t>
  </si>
  <si>
    <t>Instalare, configurare și punere în funcțiune</t>
  </si>
  <si>
    <t>Infrastructură suport IT (de exemplu, UPS, HVAC, etc)</t>
  </si>
  <si>
    <t>Servicii informatice (de exemplu, analiză de business, proiectare, dezvoltare, etc)</t>
  </si>
  <si>
    <t>Securitate cibernetică</t>
  </si>
  <si>
    <t>CAPITOLUL 3 - Alte cheltuieli</t>
  </si>
  <si>
    <t>Cheltuieli diverse</t>
  </si>
  <si>
    <t>Cheltuieli pentru informare și publicitate</t>
  </si>
  <si>
    <t>Probe tehnologice și teste, inclusiv securitate cibernetică</t>
  </si>
  <si>
    <t>CAPITOLUL 4 - Cheltuieli pentru pregătirea personalului</t>
  </si>
  <si>
    <t>Pregătirea personalului, inclusiv pentru securitate cibernetică</t>
  </si>
  <si>
    <t>Cheltuieli pentru elaborare documentatii si asistenta tehnica</t>
  </si>
  <si>
    <t>Echipamente; Infrastructura suport IT; Dotari ce intră în categoria mijloacelor fixe</t>
  </si>
  <si>
    <t>Pregătirea personalului de exploatare; Probe tehnologice și teste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</si>
</sst>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Verdana"/>
      <family val="2"/>
    </font>
    <font>
      <b/>
      <sz val="16"/>
      <color theme="1"/>
      <name val="Verdana"/>
      <family val="2"/>
    </font>
    <font>
      <b/>
      <sz val="11"/>
      <color theme="1"/>
      <name val="Verdana"/>
      <family val="2"/>
    </font>
    <font>
      <b/>
      <sz val="14"/>
      <color theme="1"/>
      <name val="Verdana"/>
      <family val="2"/>
    </font>
    <font>
      <b/>
      <sz val="1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0"/>
      <name val="Verdana"/>
      <family val="2"/>
    </font>
    <font>
      <b/>
      <i/>
      <sz val="10"/>
      <color theme="1"/>
      <name val="Verdana"/>
      <family val="2"/>
    </font>
    <font>
      <sz val="10"/>
      <name val="Verdana"/>
      <family val="2"/>
    </font>
    <font>
      <b/>
      <sz val="12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4BECC"/>
        <bgColor indexed="64"/>
      </patternFill>
    </fill>
    <fill>
      <patternFill patternType="solid">
        <fgColor rgb="FFD8FEFE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horizontal="center"/>
    </xf>
    <xf numFmtId="9" fontId="0" fillId="0" borderId="0" xfId="2" applyFont="1"/>
    <xf numFmtId="3" fontId="0" fillId="0" borderId="0" xfId="2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 vertical="center"/>
    </xf>
    <xf numFmtId="9" fontId="0" fillId="0" borderId="0" xfId="0" applyNumberFormat="1"/>
    <xf numFmtId="0" fontId="14" fillId="2" borderId="0" xfId="0" applyFont="1" applyFill="1" applyAlignment="1" applyProtection="1">
      <alignment vertical="center"/>
      <protection locked="0"/>
    </xf>
    <xf numFmtId="0" fontId="14" fillId="4" borderId="0" xfId="0" applyFont="1" applyFill="1" applyProtection="1">
      <protection locked="0"/>
    </xf>
    <xf numFmtId="0" fontId="14" fillId="2" borderId="0" xfId="0" applyFont="1" applyFill="1" applyProtection="1">
      <protection locked="0"/>
    </xf>
    <xf numFmtId="0" fontId="15" fillId="2" borderId="0" xfId="0" applyFont="1" applyFill="1" applyAlignment="1" applyProtection="1">
      <alignment vertical="center"/>
      <protection locked="0"/>
    </xf>
    <xf numFmtId="164" fontId="15" fillId="5" borderId="15" xfId="0" applyNumberFormat="1" applyFont="1" applyFill="1" applyBorder="1" applyAlignment="1" applyProtection="1">
      <alignment horizontal="center" vertical="center"/>
      <protection locked="0"/>
    </xf>
    <xf numFmtId="0" fontId="14" fillId="2" borderId="0" xfId="0" applyFont="1" applyFill="1"/>
    <xf numFmtId="0" fontId="14" fillId="4" borderId="0" xfId="0" applyFont="1" applyFill="1"/>
    <xf numFmtId="0" fontId="14" fillId="4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4" fillId="2" borderId="0" xfId="0" quotePrefix="1" applyFont="1" applyFill="1" applyAlignment="1">
      <alignment vertical="center"/>
    </xf>
    <xf numFmtId="0" fontId="14" fillId="5" borderId="14" xfId="0" applyFont="1" applyFill="1" applyBorder="1" applyAlignment="1">
      <alignment horizontal="right" vertical="center"/>
    </xf>
    <xf numFmtId="0" fontId="14" fillId="2" borderId="14" xfId="0" applyFont="1" applyFill="1" applyBorder="1" applyAlignment="1">
      <alignment vertical="center"/>
    </xf>
    <xf numFmtId="0" fontId="14" fillId="3" borderId="14" xfId="0" applyFont="1" applyFill="1" applyBorder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4" fillId="2" borderId="0" xfId="0" quotePrefix="1" applyFont="1" applyFill="1" applyAlignment="1">
      <alignment horizontal="left" vertical="center" wrapText="1"/>
    </xf>
    <xf numFmtId="49" fontId="10" fillId="2" borderId="28" xfId="1" applyNumberFormat="1" applyFont="1" applyFill="1" applyBorder="1" applyAlignment="1" applyProtection="1">
      <alignment horizontal="center" vertical="center"/>
      <protection locked="0"/>
    </xf>
    <xf numFmtId="49" fontId="10" fillId="2" borderId="18" xfId="1" applyNumberFormat="1" applyFont="1" applyFill="1" applyBorder="1" applyAlignment="1" applyProtection="1">
      <alignment horizontal="center" vertical="center"/>
      <protection locked="0"/>
    </xf>
    <xf numFmtId="49" fontId="12" fillId="2" borderId="27" xfId="1" applyNumberFormat="1" applyFont="1" applyFill="1" applyBorder="1" applyAlignment="1" applyProtection="1">
      <alignment horizontal="right" vertical="center"/>
      <protection locked="0"/>
    </xf>
    <xf numFmtId="4" fontId="3" fillId="5" borderId="33" xfId="0" applyNumberFormat="1" applyFont="1" applyFill="1" applyBorder="1" applyAlignment="1" applyProtection="1">
      <alignment vertical="center"/>
      <protection locked="0"/>
    </xf>
    <xf numFmtId="4" fontId="3" fillId="5" borderId="16" xfId="0" applyNumberFormat="1" applyFont="1" applyFill="1" applyBorder="1" applyAlignment="1" applyProtection="1">
      <alignment vertical="center"/>
      <protection locked="0"/>
    </xf>
    <xf numFmtId="4" fontId="3" fillId="5" borderId="12" xfId="0" applyNumberFormat="1" applyFont="1" applyFill="1" applyBorder="1" applyAlignment="1" applyProtection="1">
      <alignment vertical="center"/>
      <protection locked="0"/>
    </xf>
    <xf numFmtId="49" fontId="12" fillId="2" borderId="24" xfId="1" applyNumberFormat="1" applyFont="1" applyFill="1" applyBorder="1" applyAlignment="1" applyProtection="1">
      <alignment horizontal="right" vertical="center"/>
      <protection locked="0"/>
    </xf>
    <xf numFmtId="49" fontId="12" fillId="2" borderId="37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25" xfId="1" applyNumberFormat="1" applyFont="1" applyFill="1" applyBorder="1" applyAlignment="1" applyProtection="1">
      <alignment horizontal="right" vertical="center" wrapText="1"/>
      <protection locked="0"/>
    </xf>
    <xf numFmtId="0" fontId="12" fillId="2" borderId="26" xfId="1" applyFont="1" applyFill="1" applyBorder="1" applyAlignment="1" applyProtection="1">
      <alignment vertical="center" wrapText="1"/>
      <protection locked="0"/>
    </xf>
    <xf numFmtId="4" fontId="12" fillId="5" borderId="24" xfId="1" applyNumberFormat="1" applyFont="1" applyFill="1" applyBorder="1" applyAlignment="1" applyProtection="1">
      <alignment horizontal="right" vertical="center"/>
      <protection locked="0"/>
    </xf>
    <xf numFmtId="4" fontId="12" fillId="5" borderId="25" xfId="1" applyNumberFormat="1" applyFont="1" applyFill="1" applyBorder="1" applyAlignment="1" applyProtection="1">
      <alignment horizontal="right" vertical="center"/>
      <protection locked="0"/>
    </xf>
    <xf numFmtId="49" fontId="10" fillId="2" borderId="27" xfId="1" applyNumberFormat="1" applyFont="1" applyFill="1" applyBorder="1" applyAlignment="1" applyProtection="1">
      <alignment horizontal="right" vertical="center"/>
      <protection locked="0"/>
    </xf>
    <xf numFmtId="49" fontId="10" fillId="2" borderId="41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Protection="1">
      <protection locked="0"/>
    </xf>
    <xf numFmtId="49" fontId="12" fillId="2" borderId="22" xfId="1" applyNumberFormat="1" applyFont="1" applyFill="1" applyBorder="1" applyAlignment="1" applyProtection="1">
      <alignment horizontal="right" vertical="center"/>
      <protection locked="0"/>
    </xf>
    <xf numFmtId="4" fontId="12" fillId="5" borderId="22" xfId="1" applyNumberFormat="1" applyFont="1" applyFill="1" applyBorder="1" applyAlignment="1" applyProtection="1">
      <alignment horizontal="right" vertical="center"/>
      <protection locked="0"/>
    </xf>
    <xf numFmtId="4" fontId="12" fillId="5" borderId="23" xfId="1" applyNumberFormat="1" applyFont="1" applyFill="1" applyBorder="1" applyAlignment="1" applyProtection="1">
      <alignment horizontal="right" vertical="center"/>
      <protection locked="0"/>
    </xf>
    <xf numFmtId="49" fontId="10" fillId="2" borderId="22" xfId="1" applyNumberFormat="1" applyFont="1" applyFill="1" applyBorder="1" applyAlignment="1" applyProtection="1">
      <alignment horizontal="right" vertical="center"/>
      <protection locked="0"/>
    </xf>
    <xf numFmtId="49" fontId="10" fillId="2" borderId="36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23" xfId="1" applyNumberFormat="1" applyFont="1" applyFill="1" applyBorder="1" applyAlignment="1" applyProtection="1">
      <alignment horizontal="right" vertical="center" wrapText="1"/>
      <protection locked="0"/>
    </xf>
    <xf numFmtId="4" fontId="10" fillId="5" borderId="22" xfId="1" applyNumberFormat="1" applyFont="1" applyFill="1" applyBorder="1" applyAlignment="1" applyProtection="1">
      <alignment horizontal="right" vertical="center"/>
      <protection locked="0"/>
    </xf>
    <xf numFmtId="4" fontId="10" fillId="5" borderId="23" xfId="1" applyNumberFormat="1" applyFont="1" applyFill="1" applyBorder="1" applyAlignment="1" applyProtection="1">
      <alignment horizontal="right" vertical="center"/>
      <protection locked="0"/>
    </xf>
    <xf numFmtId="0" fontId="10" fillId="2" borderId="29" xfId="1" applyFont="1" applyFill="1" applyBorder="1" applyAlignment="1" applyProtection="1">
      <alignment horizontal="center" vertical="center" wrapText="1"/>
      <protection locked="0"/>
    </xf>
    <xf numFmtId="49" fontId="12" fillId="2" borderId="58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44" xfId="1" applyNumberFormat="1" applyFont="1" applyFill="1" applyBorder="1" applyAlignment="1" applyProtection="1">
      <alignment horizontal="right" vertical="center" wrapText="1"/>
      <protection locked="0"/>
    </xf>
    <xf numFmtId="49" fontId="12" fillId="2" borderId="7" xfId="1" applyNumberFormat="1" applyFont="1" applyFill="1" applyBorder="1" applyAlignment="1" applyProtection="1">
      <alignment horizontal="center" vertical="center" wrapText="1"/>
      <protection locked="0"/>
    </xf>
    <xf numFmtId="4" fontId="12" fillId="5" borderId="54" xfId="1" applyNumberFormat="1" applyFont="1" applyFill="1" applyBorder="1" applyAlignment="1" applyProtection="1">
      <alignment horizontal="right" vertical="center"/>
      <protection locked="0"/>
    </xf>
    <xf numFmtId="4" fontId="12" fillId="5" borderId="44" xfId="1" applyNumberFormat="1" applyFont="1" applyFill="1" applyBorder="1" applyAlignment="1" applyProtection="1">
      <alignment horizontal="right" vertical="center"/>
      <protection locked="0"/>
    </xf>
    <xf numFmtId="49" fontId="12" fillId="2" borderId="43" xfId="1" applyNumberFormat="1" applyFont="1" applyFill="1" applyBorder="1" applyAlignment="1" applyProtection="1">
      <alignment horizontal="right" vertical="center" wrapText="1"/>
      <protection locked="0"/>
    </xf>
    <xf numFmtId="4" fontId="3" fillId="5" borderId="13" xfId="0" applyNumberFormat="1" applyFont="1" applyFill="1" applyBorder="1" applyAlignment="1" applyProtection="1">
      <alignment vertical="center"/>
      <protection locked="0"/>
    </xf>
    <xf numFmtId="49" fontId="12" fillId="2" borderId="55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55" xfId="1" applyNumberFormat="1" applyFont="1" applyFill="1" applyBorder="1" applyAlignment="1" applyProtection="1">
      <alignment horizontal="right" vertical="center" wrapText="1"/>
      <protection locked="0"/>
    </xf>
    <xf numFmtId="0" fontId="12" fillId="2" borderId="28" xfId="0" applyFont="1" applyFill="1" applyBorder="1" applyAlignment="1" applyProtection="1">
      <alignment vertical="center" wrapText="1"/>
      <protection locked="0"/>
    </xf>
    <xf numFmtId="49" fontId="12" fillId="2" borderId="54" xfId="1" applyNumberFormat="1" applyFont="1" applyFill="1" applyBorder="1" applyAlignment="1" applyProtection="1">
      <alignment horizontal="right" vertical="center"/>
      <protection locked="0"/>
    </xf>
    <xf numFmtId="49" fontId="12" fillId="2" borderId="59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59" xfId="1" applyNumberFormat="1" applyFont="1" applyFill="1" applyBorder="1" applyAlignment="1" applyProtection="1">
      <alignment horizontal="right" vertical="center" wrapText="1"/>
      <protection locked="0"/>
    </xf>
    <xf numFmtId="0" fontId="12" fillId="2" borderId="45" xfId="0" applyFont="1" applyFill="1" applyBorder="1" applyAlignment="1" applyProtection="1">
      <alignment vertical="center" wrapText="1"/>
      <protection locked="0"/>
    </xf>
    <xf numFmtId="4" fontId="12" fillId="5" borderId="18" xfId="1" quotePrefix="1" applyNumberFormat="1" applyFont="1" applyFill="1" applyBorder="1" applyAlignment="1" applyProtection="1">
      <alignment horizontal="right" vertical="center"/>
      <protection locked="0"/>
    </xf>
    <xf numFmtId="4" fontId="12" fillId="5" borderId="25" xfId="1" quotePrefix="1" applyNumberFormat="1" applyFont="1" applyFill="1" applyBorder="1" applyAlignment="1" applyProtection="1">
      <alignment horizontal="right" vertical="center"/>
      <protection locked="0"/>
    </xf>
    <xf numFmtId="49" fontId="12" fillId="2" borderId="35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35" xfId="1" applyNumberFormat="1" applyFont="1" applyFill="1" applyBorder="1" applyAlignment="1" applyProtection="1">
      <alignment horizontal="right" vertical="center" wrapText="1"/>
      <protection locked="0"/>
    </xf>
    <xf numFmtId="0" fontId="12" fillId="2" borderId="42" xfId="1" applyFont="1" applyFill="1" applyBorder="1" applyAlignment="1" applyProtection="1">
      <alignment vertical="center" wrapText="1"/>
      <protection locked="0"/>
    </xf>
    <xf numFmtId="4" fontId="3" fillId="5" borderId="24" xfId="0" applyNumberFormat="1" applyFont="1" applyFill="1" applyBorder="1" applyAlignment="1" applyProtection="1">
      <alignment vertical="center"/>
      <protection locked="0"/>
    </xf>
    <xf numFmtId="4" fontId="3" fillId="5" borderId="25" xfId="0" applyNumberFormat="1" applyFont="1" applyFill="1" applyBorder="1" applyAlignment="1" applyProtection="1">
      <alignment vertical="center"/>
      <protection locked="0"/>
    </xf>
    <xf numFmtId="4" fontId="3" fillId="5" borderId="34" xfId="0" applyNumberFormat="1" applyFont="1" applyFill="1" applyBorder="1" applyAlignment="1" applyProtection="1">
      <alignment vertical="center"/>
      <protection locked="0"/>
    </xf>
    <xf numFmtId="4" fontId="3" fillId="5" borderId="23" xfId="0" applyNumberFormat="1" applyFont="1" applyFill="1" applyBorder="1" applyAlignment="1" applyProtection="1">
      <alignment vertical="center"/>
      <protection locked="0"/>
    </xf>
    <xf numFmtId="4" fontId="3" fillId="5" borderId="36" xfId="0" applyNumberFormat="1" applyFont="1" applyFill="1" applyBorder="1" applyAlignment="1" applyProtection="1">
      <alignment vertical="center"/>
      <protection locked="0"/>
    </xf>
    <xf numFmtId="4" fontId="3" fillId="5" borderId="1" xfId="0" applyNumberFormat="1" applyFont="1" applyFill="1" applyBorder="1" applyAlignment="1" applyProtection="1">
      <alignment vertical="center"/>
      <protection locked="0"/>
    </xf>
    <xf numFmtId="4" fontId="3" fillId="5" borderId="17" xfId="0" applyNumberFormat="1" applyFont="1" applyFill="1" applyBorder="1" applyAlignment="1" applyProtection="1">
      <alignment vertical="center"/>
      <protection locked="0"/>
    </xf>
    <xf numFmtId="4" fontId="3" fillId="5" borderId="3" xfId="0" applyNumberFormat="1" applyFont="1" applyFill="1" applyBorder="1" applyAlignment="1" applyProtection="1">
      <alignment vertical="center"/>
      <protection locked="0"/>
    </xf>
    <xf numFmtId="4" fontId="3" fillId="5" borderId="31" xfId="0" applyNumberFormat="1" applyFont="1" applyFill="1" applyBorder="1" applyAlignment="1" applyProtection="1">
      <alignment vertical="center"/>
      <protection locked="0"/>
    </xf>
    <xf numFmtId="4" fontId="3" fillId="5" borderId="37" xfId="0" applyNumberFormat="1" applyFont="1" applyFill="1" applyBorder="1" applyAlignment="1" applyProtection="1">
      <alignment vertical="center"/>
      <protection locked="0"/>
    </xf>
    <xf numFmtId="4" fontId="3" fillId="5" borderId="40" xfId="0" applyNumberFormat="1" applyFont="1" applyFill="1" applyBorder="1" applyAlignment="1" applyProtection="1">
      <alignment vertical="center"/>
      <protection locked="0"/>
    </xf>
    <xf numFmtId="4" fontId="3" fillId="5" borderId="55" xfId="0" applyNumberFormat="1" applyFont="1" applyFill="1" applyBorder="1" applyAlignment="1" applyProtection="1">
      <alignment vertical="center"/>
      <protection locked="0"/>
    </xf>
    <xf numFmtId="4" fontId="3" fillId="5" borderId="32" xfId="0" applyNumberFormat="1" applyFont="1" applyFill="1" applyBorder="1" applyAlignment="1" applyProtection="1">
      <alignment vertical="center"/>
      <protection locked="0"/>
    </xf>
    <xf numFmtId="4" fontId="12" fillId="5" borderId="34" xfId="1" applyNumberFormat="1" applyFont="1" applyFill="1" applyBorder="1" applyAlignment="1" applyProtection="1">
      <alignment horizontal="right" vertical="center"/>
      <protection locked="0"/>
    </xf>
    <xf numFmtId="4" fontId="12" fillId="5" borderId="35" xfId="1" applyNumberFormat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0" fontId="3" fillId="4" borderId="0" xfId="0" applyFont="1" applyFill="1" applyAlignment="1" applyProtection="1">
      <alignment vertical="center" wrapText="1"/>
      <protection locked="0"/>
    </xf>
    <xf numFmtId="0" fontId="12" fillId="2" borderId="21" xfId="1" applyFont="1" applyFill="1" applyBorder="1" applyAlignment="1" applyProtection="1">
      <alignment vertical="center" wrapText="1"/>
      <protection locked="0"/>
    </xf>
    <xf numFmtId="4" fontId="13" fillId="2" borderId="24" xfId="1" applyNumberFormat="1" applyFont="1" applyFill="1" applyBorder="1" applyAlignment="1" applyProtection="1">
      <alignment horizontal="center" vertical="center" wrapText="1"/>
      <protection locked="0"/>
    </xf>
    <xf numFmtId="4" fontId="13" fillId="2" borderId="25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51" xfId="1" applyNumberFormat="1" applyFont="1" applyFill="1" applyBorder="1" applyAlignment="1" applyProtection="1">
      <alignment horizontal="right" vertical="center"/>
      <protection locked="0"/>
    </xf>
    <xf numFmtId="49" fontId="12" fillId="2" borderId="11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11" xfId="1" applyNumberFormat="1" applyFont="1" applyFill="1" applyBorder="1" applyAlignment="1" applyProtection="1">
      <alignment horizontal="right" vertical="center" wrapText="1"/>
      <protection locked="0"/>
    </xf>
    <xf numFmtId="4" fontId="12" fillId="5" borderId="27" xfId="1" applyNumberFormat="1" applyFont="1" applyFill="1" applyBorder="1" applyAlignment="1" applyProtection="1">
      <alignment horizontal="right" vertical="center"/>
      <protection locked="0"/>
    </xf>
    <xf numFmtId="4" fontId="12" fillId="5" borderId="18" xfId="1" applyNumberFormat="1" applyFont="1" applyFill="1" applyBorder="1" applyAlignment="1" applyProtection="1">
      <alignment horizontal="right" vertical="center"/>
      <protection locked="0"/>
    </xf>
    <xf numFmtId="49" fontId="12" fillId="2" borderId="20" xfId="1" applyNumberFormat="1" applyFont="1" applyFill="1" applyBorder="1" applyAlignment="1" applyProtection="1">
      <alignment horizontal="right" vertical="center"/>
      <protection locked="0"/>
    </xf>
    <xf numFmtId="49" fontId="12" fillId="2" borderId="8" xfId="1" applyNumberFormat="1" applyFont="1" applyFill="1" applyBorder="1" applyAlignment="1" applyProtection="1">
      <alignment horizontal="center" vertical="center" wrapText="1"/>
      <protection locked="0"/>
    </xf>
    <xf numFmtId="49" fontId="12" fillId="2" borderId="14" xfId="1" applyNumberFormat="1" applyFont="1" applyFill="1" applyBorder="1" applyAlignment="1" applyProtection="1">
      <alignment horizontal="right" vertical="center" wrapText="1"/>
      <protection locked="0"/>
    </xf>
    <xf numFmtId="4" fontId="12" fillId="5" borderId="20" xfId="1" applyNumberFormat="1" applyFont="1" applyFill="1" applyBorder="1" applyAlignment="1" applyProtection="1">
      <alignment horizontal="right" vertical="center"/>
      <protection locked="0"/>
    </xf>
    <xf numFmtId="4" fontId="12" fillId="5" borderId="14" xfId="1" applyNumberFormat="1" applyFont="1" applyFill="1" applyBorder="1" applyAlignment="1" applyProtection="1">
      <alignment horizontal="right" vertical="center"/>
      <protection locked="0"/>
    </xf>
    <xf numFmtId="0" fontId="12" fillId="2" borderId="52" xfId="0" applyFont="1" applyFill="1" applyBorder="1" applyAlignment="1" applyProtection="1">
      <alignment vertical="center" wrapText="1"/>
      <protection locked="0"/>
    </xf>
    <xf numFmtId="49" fontId="12" fillId="2" borderId="10" xfId="1" applyNumberFormat="1" applyFont="1" applyFill="1" applyBorder="1" applyAlignment="1" applyProtection="1">
      <alignment horizontal="center" vertical="center" wrapText="1"/>
      <protection locked="0"/>
    </xf>
    <xf numFmtId="4" fontId="12" fillId="5" borderId="14" xfId="1" quotePrefix="1" applyNumberFormat="1" applyFont="1" applyFill="1" applyBorder="1" applyAlignment="1" applyProtection="1">
      <alignment horizontal="right" vertical="center"/>
      <protection locked="0"/>
    </xf>
    <xf numFmtId="0" fontId="12" fillId="2" borderId="52" xfId="1" applyFont="1" applyFill="1" applyBorder="1" applyAlignment="1" applyProtection="1">
      <alignment vertical="center" wrapText="1"/>
      <protection locked="0"/>
    </xf>
    <xf numFmtId="4" fontId="8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4" fontId="3" fillId="5" borderId="20" xfId="0" applyNumberFormat="1" applyFont="1" applyFill="1" applyBorder="1" applyAlignment="1" applyProtection="1">
      <alignment vertical="center"/>
      <protection locked="0"/>
    </xf>
    <xf numFmtId="4" fontId="3" fillId="5" borderId="14" xfId="0" applyNumberFormat="1" applyFont="1" applyFill="1" applyBorder="1" applyAlignment="1" applyProtection="1">
      <alignment vertical="center"/>
      <protection locked="0"/>
    </xf>
    <xf numFmtId="0" fontId="11" fillId="2" borderId="24" xfId="0" applyFont="1" applyFill="1" applyBorder="1" applyAlignment="1" applyProtection="1">
      <alignment horizontal="center" vertical="center" wrapText="1"/>
      <protection locked="0"/>
    </xf>
    <xf numFmtId="0" fontId="11" fillId="2" borderId="25" xfId="0" applyFont="1" applyFill="1" applyBorder="1" applyAlignment="1" applyProtection="1">
      <alignment horizontal="center" vertical="center" wrapText="1"/>
      <protection locked="0"/>
    </xf>
    <xf numFmtId="0" fontId="11" fillId="2" borderId="26" xfId="0" applyFont="1" applyFill="1" applyBorder="1" applyAlignment="1" applyProtection="1">
      <alignment horizontal="center" vertical="center" wrapText="1"/>
      <protection locked="0"/>
    </xf>
    <xf numFmtId="4" fontId="3" fillId="5" borderId="18" xfId="0" applyNumberFormat="1" applyFont="1" applyFill="1" applyBorder="1" applyAlignment="1" applyProtection="1">
      <alignment vertical="center"/>
      <protection locked="0"/>
    </xf>
    <xf numFmtId="0" fontId="8" fillId="2" borderId="20" xfId="0" applyFont="1" applyFill="1" applyBorder="1" applyAlignment="1" applyProtection="1">
      <alignment horizontal="center" vertical="center" wrapText="1"/>
      <protection locked="0"/>
    </xf>
    <xf numFmtId="4" fontId="12" fillId="5" borderId="21" xfId="1" applyNumberFormat="1" applyFont="1" applyFill="1" applyBorder="1" applyAlignment="1" applyProtection="1">
      <alignment horizontal="right" vertical="center"/>
      <protection locked="0"/>
    </xf>
    <xf numFmtId="4" fontId="10" fillId="2" borderId="40" xfId="1" applyNumberFormat="1" applyFont="1" applyFill="1" applyBorder="1" applyAlignment="1" applyProtection="1">
      <alignment horizontal="right" vertical="center"/>
    </xf>
    <xf numFmtId="4" fontId="10" fillId="2" borderId="18" xfId="1" applyNumberFormat="1" applyFont="1" applyFill="1" applyBorder="1" applyAlignment="1" applyProtection="1">
      <alignment horizontal="right" vertical="center"/>
    </xf>
    <xf numFmtId="4" fontId="10" fillId="2" borderId="28" xfId="1" applyNumberFormat="1" applyFont="1" applyFill="1" applyBorder="1" applyAlignment="1" applyProtection="1">
      <alignment horizontal="right" vertical="center"/>
    </xf>
    <xf numFmtId="0" fontId="5" fillId="4" borderId="0" xfId="0" applyFont="1" applyFill="1" applyProtection="1"/>
    <xf numFmtId="4" fontId="10" fillId="2" borderId="27" xfId="1" applyNumberFormat="1" applyFont="1" applyFill="1" applyBorder="1" applyAlignment="1" applyProtection="1">
      <alignment horizontal="right" vertical="center"/>
    </xf>
    <xf numFmtId="4" fontId="10" fillId="2" borderId="47" xfId="1" applyNumberFormat="1" applyFont="1" applyFill="1" applyBorder="1" applyAlignment="1" applyProtection="1">
      <alignment horizontal="right" vertical="center"/>
    </xf>
    <xf numFmtId="4" fontId="12" fillId="2" borderId="21" xfId="1" applyNumberFormat="1" applyFont="1" applyFill="1" applyBorder="1" applyAlignment="1" applyProtection="1">
      <alignment horizontal="right" vertical="center"/>
    </xf>
    <xf numFmtId="4" fontId="12" fillId="2" borderId="26" xfId="1" applyNumberFormat="1" applyFont="1" applyFill="1" applyBorder="1" applyAlignment="1" applyProtection="1">
      <alignment horizontal="right" vertical="center"/>
    </xf>
    <xf numFmtId="4" fontId="12" fillId="2" borderId="48" xfId="1" applyNumberFormat="1" applyFont="1" applyFill="1" applyBorder="1" applyAlignment="1" applyProtection="1">
      <alignment horizontal="right" vertical="center"/>
    </xf>
    <xf numFmtId="4" fontId="12" fillId="2" borderId="49" xfId="1" applyNumberFormat="1" applyFont="1" applyFill="1" applyBorder="1" applyAlignment="1" applyProtection="1">
      <alignment horizontal="right" vertical="center"/>
    </xf>
    <xf numFmtId="4" fontId="10" fillId="2" borderId="29" xfId="1" applyNumberFormat="1" applyFont="1" applyFill="1" applyBorder="1" applyAlignment="1" applyProtection="1">
      <alignment horizontal="right" vertical="center"/>
    </xf>
    <xf numFmtId="4" fontId="10" fillId="2" borderId="15" xfId="1" applyNumberFormat="1" applyFont="1" applyFill="1" applyBorder="1" applyAlignment="1" applyProtection="1">
      <alignment horizontal="right" vertical="center"/>
    </xf>
    <xf numFmtId="4" fontId="12" fillId="3" borderId="20" xfId="1" applyNumberFormat="1" applyFont="1" applyFill="1" applyBorder="1" applyAlignment="1" applyProtection="1">
      <alignment horizontal="right" vertical="center"/>
    </xf>
    <xf numFmtId="4" fontId="12" fillId="3" borderId="14" xfId="1" applyNumberFormat="1" applyFont="1" applyFill="1" applyBorder="1" applyAlignment="1" applyProtection="1">
      <alignment horizontal="right" vertical="center"/>
    </xf>
    <xf numFmtId="4" fontId="7" fillId="2" borderId="34" xfId="1" applyNumberFormat="1" applyFont="1" applyFill="1" applyBorder="1" applyAlignment="1" applyProtection="1">
      <alignment horizontal="right" vertical="center"/>
    </xf>
    <xf numFmtId="4" fontId="7" fillId="2" borderId="23" xfId="1" applyNumberFormat="1" applyFont="1" applyFill="1" applyBorder="1" applyAlignment="1" applyProtection="1">
      <alignment horizontal="right" vertical="center"/>
    </xf>
    <xf numFmtId="4" fontId="7" fillId="2" borderId="29" xfId="1" applyNumberFormat="1" applyFont="1" applyFill="1" applyBorder="1" applyAlignment="1" applyProtection="1">
      <alignment horizontal="right" vertical="center"/>
    </xf>
    <xf numFmtId="0" fontId="3" fillId="4" borderId="0" xfId="0" applyFont="1" applyFill="1" applyProtection="1"/>
    <xf numFmtId="4" fontId="7" fillId="2" borderId="15" xfId="1" applyNumberFormat="1" applyFont="1" applyFill="1" applyBorder="1" applyAlignment="1" applyProtection="1">
      <alignment horizontal="right" vertical="center"/>
    </xf>
    <xf numFmtId="4" fontId="12" fillId="2" borderId="19" xfId="1" applyNumberFormat="1" applyFont="1" applyFill="1" applyBorder="1" applyAlignment="1" applyProtection="1">
      <alignment horizontal="right" vertical="center"/>
    </xf>
    <xf numFmtId="4" fontId="12" fillId="2" borderId="45" xfId="1" applyNumberFormat="1" applyFont="1" applyFill="1" applyBorder="1" applyAlignment="1" applyProtection="1">
      <alignment horizontal="right" vertical="center"/>
    </xf>
    <xf numFmtId="4" fontId="12" fillId="2" borderId="47" xfId="1" applyNumberFormat="1" applyFont="1" applyFill="1" applyBorder="1" applyAlignment="1" applyProtection="1">
      <alignment horizontal="right" vertical="center"/>
    </xf>
    <xf numFmtId="4" fontId="10" fillId="2" borderId="22" xfId="1" applyNumberFormat="1" applyFont="1" applyFill="1" applyBorder="1" applyAlignment="1" applyProtection="1">
      <alignment horizontal="right" vertical="center"/>
    </xf>
    <xf numFmtId="4" fontId="10" fillId="2" borderId="23" xfId="1" applyNumberFormat="1" applyFont="1" applyFill="1" applyBorder="1" applyAlignment="1" applyProtection="1">
      <alignment horizontal="right" vertical="center"/>
    </xf>
    <xf numFmtId="4" fontId="12" fillId="3" borderId="27" xfId="1" applyNumberFormat="1" applyFont="1" applyFill="1" applyBorder="1" applyAlignment="1" applyProtection="1">
      <alignment horizontal="right" vertical="center"/>
    </xf>
    <xf numFmtId="4" fontId="12" fillId="3" borderId="18" xfId="1" applyNumberFormat="1" applyFont="1" applyFill="1" applyBorder="1" applyAlignment="1" applyProtection="1">
      <alignment horizontal="right" vertical="center"/>
    </xf>
    <xf numFmtId="4" fontId="12" fillId="3" borderId="28" xfId="1" applyNumberFormat="1" applyFont="1" applyFill="1" applyBorder="1" applyAlignment="1" applyProtection="1">
      <alignment horizontal="right" vertical="center"/>
    </xf>
    <xf numFmtId="4" fontId="12" fillId="3" borderId="21" xfId="1" applyNumberFormat="1" applyFont="1" applyFill="1" applyBorder="1" applyAlignment="1" applyProtection="1">
      <alignment horizontal="right" vertical="center"/>
    </xf>
    <xf numFmtId="4" fontId="12" fillId="2" borderId="28" xfId="1" applyNumberFormat="1" applyFont="1" applyFill="1" applyBorder="1" applyAlignment="1" applyProtection="1">
      <alignment horizontal="right" vertical="center"/>
    </xf>
    <xf numFmtId="4" fontId="10" fillId="2" borderId="34" xfId="1" applyNumberFormat="1" applyFont="1" applyFill="1" applyBorder="1" applyAlignment="1" applyProtection="1">
      <alignment horizontal="right" vertical="center"/>
    </xf>
    <xf numFmtId="4" fontId="10" fillId="2" borderId="42" xfId="1" applyNumberFormat="1" applyFont="1" applyFill="1" applyBorder="1" applyAlignment="1" applyProtection="1">
      <alignment horizontal="right" vertical="center"/>
    </xf>
    <xf numFmtId="4" fontId="12" fillId="2" borderId="29" xfId="1" applyNumberFormat="1" applyFont="1" applyFill="1" applyBorder="1" applyAlignment="1" applyProtection="1">
      <alignment horizontal="right" vertical="center"/>
    </xf>
    <xf numFmtId="4" fontId="12" fillId="2" borderId="15" xfId="1" applyNumberFormat="1" applyFont="1" applyFill="1" applyBorder="1" applyAlignment="1" applyProtection="1">
      <alignment horizontal="right" vertical="center"/>
    </xf>
    <xf numFmtId="4" fontId="8" fillId="2" borderId="34" xfId="0" applyNumberFormat="1" applyFont="1" applyFill="1" applyBorder="1" applyAlignment="1" applyProtection="1">
      <alignment vertical="center"/>
    </xf>
    <xf numFmtId="4" fontId="8" fillId="2" borderId="23" xfId="0" applyNumberFormat="1" applyFont="1" applyFill="1" applyBorder="1" applyAlignment="1" applyProtection="1">
      <alignment vertical="center"/>
    </xf>
    <xf numFmtId="4" fontId="8" fillId="2" borderId="42" xfId="0" applyNumberFormat="1" applyFont="1" applyFill="1" applyBorder="1" applyAlignment="1" applyProtection="1">
      <alignment vertical="center"/>
    </xf>
    <xf numFmtId="0" fontId="8" fillId="4" borderId="0" xfId="0" applyFont="1" applyFill="1" applyAlignment="1" applyProtection="1">
      <alignment vertical="center"/>
    </xf>
    <xf numFmtId="4" fontId="8" fillId="2" borderId="15" xfId="0" applyNumberFormat="1" applyFont="1" applyFill="1" applyBorder="1" applyAlignment="1" applyProtection="1">
      <alignment vertical="center"/>
    </xf>
    <xf numFmtId="0" fontId="8" fillId="2" borderId="28" xfId="0" applyFont="1" applyFill="1" applyBorder="1" applyAlignment="1" applyProtection="1">
      <alignment horizontal="center" vertical="center" wrapText="1"/>
    </xf>
    <xf numFmtId="0" fontId="8" fillId="2" borderId="57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>
      <alignment horizontal="center" vertical="center"/>
    </xf>
    <xf numFmtId="0" fontId="8" fillId="2" borderId="45" xfId="0" applyFont="1" applyFill="1" applyBorder="1" applyAlignment="1" applyProtection="1">
      <alignment horizontal="center" vertical="center"/>
    </xf>
    <xf numFmtId="0" fontId="8" fillId="2" borderId="53" xfId="1" applyFont="1" applyFill="1" applyBorder="1" applyAlignment="1" applyProtection="1">
      <alignment vertical="center" wrapText="1"/>
    </xf>
    <xf numFmtId="0" fontId="8" fillId="2" borderId="19" xfId="1" applyFont="1" applyFill="1" applyBorder="1" applyAlignment="1" applyProtection="1">
      <alignment horizontal="right" vertical="center" wrapText="1"/>
    </xf>
    <xf numFmtId="0" fontId="8" fillId="2" borderId="15" xfId="0" applyFont="1" applyFill="1" applyBorder="1" applyAlignment="1" applyProtection="1">
      <alignment horizontal="center" vertical="center" wrapText="1"/>
    </xf>
    <xf numFmtId="0" fontId="8" fillId="2" borderId="20" xfId="1" applyFont="1" applyFill="1" applyBorder="1" applyAlignment="1" applyProtection="1">
      <alignment horizontal="center" vertical="center" wrapText="1"/>
    </xf>
    <xf numFmtId="4" fontId="8" fillId="2" borderId="21" xfId="1" applyNumberFormat="1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vertical="center"/>
    </xf>
    <xf numFmtId="0" fontId="9" fillId="2" borderId="20" xfId="1" applyFont="1" applyFill="1" applyBorder="1" applyAlignment="1" applyProtection="1">
      <alignment horizontal="center" vertical="center" wrapText="1"/>
    </xf>
    <xf numFmtId="4" fontId="9" fillId="2" borderId="21" xfId="1" applyNumberFormat="1" applyFont="1" applyFill="1" applyBorder="1" applyAlignment="1" applyProtection="1">
      <alignment horizontal="right" vertical="center"/>
    </xf>
    <xf numFmtId="0" fontId="9" fillId="2" borderId="54" xfId="1" applyFont="1" applyFill="1" applyBorder="1" applyAlignment="1" applyProtection="1">
      <alignment horizontal="center" vertical="center" wrapText="1"/>
    </xf>
    <xf numFmtId="4" fontId="9" fillId="2" borderId="45" xfId="1" applyNumberFormat="1" applyFont="1" applyFill="1" applyBorder="1" applyAlignment="1" applyProtection="1">
      <alignment horizontal="right" vertical="center"/>
    </xf>
    <xf numFmtId="0" fontId="8" fillId="2" borderId="15" xfId="0" applyFont="1" applyFill="1" applyBorder="1" applyAlignment="1" applyProtection="1">
      <alignment horizontal="center" vertical="center"/>
    </xf>
    <xf numFmtId="4" fontId="10" fillId="2" borderId="1" xfId="1" applyNumberFormat="1" applyFont="1" applyFill="1" applyBorder="1" applyAlignment="1" applyProtection="1">
      <alignment horizontal="center" vertical="center"/>
    </xf>
    <xf numFmtId="4" fontId="10" fillId="2" borderId="18" xfId="1" applyNumberFormat="1" applyFont="1" applyFill="1" applyBorder="1" applyAlignment="1" applyProtection="1">
      <alignment horizontal="center" vertical="center"/>
    </xf>
    <xf numFmtId="4" fontId="10" fillId="2" borderId="3" xfId="1" applyNumberFormat="1" applyFont="1" applyFill="1" applyBorder="1" applyAlignment="1" applyProtection="1">
      <alignment horizontal="center" vertical="center"/>
    </xf>
    <xf numFmtId="4" fontId="5" fillId="2" borderId="18" xfId="0" applyNumberFormat="1" applyFont="1" applyFill="1" applyBorder="1" applyAlignment="1" applyProtection="1">
      <alignment vertical="center"/>
    </xf>
    <xf numFmtId="0" fontId="5" fillId="2" borderId="28" xfId="0" applyFont="1" applyFill="1" applyBorder="1" applyAlignment="1" applyProtection="1">
      <alignment horizontal="center" vertical="center"/>
    </xf>
    <xf numFmtId="4" fontId="5" fillId="2" borderId="14" xfId="0" applyNumberFormat="1" applyFont="1" applyFill="1" applyBorder="1" applyAlignment="1" applyProtection="1">
      <alignment vertical="center"/>
    </xf>
    <xf numFmtId="0" fontId="5" fillId="2" borderId="21" xfId="0" applyFont="1" applyFill="1" applyBorder="1" applyAlignment="1" applyProtection="1">
      <alignment horizontal="center" vertical="center"/>
    </xf>
    <xf numFmtId="4" fontId="5" fillId="2" borderId="25" xfId="0" applyNumberFormat="1" applyFont="1" applyFill="1" applyBorder="1" applyAlignment="1" applyProtection="1">
      <alignment vertical="center"/>
    </xf>
    <xf numFmtId="0" fontId="5" fillId="2" borderId="26" xfId="0" applyFont="1" applyFill="1" applyBorder="1" applyAlignment="1" applyProtection="1">
      <alignment horizontal="center" vertical="center"/>
    </xf>
    <xf numFmtId="4" fontId="5" fillId="2" borderId="23" xfId="0" applyNumberFormat="1" applyFont="1" applyFill="1" applyBorder="1" applyAlignment="1" applyProtection="1">
      <alignment vertical="center"/>
    </xf>
    <xf numFmtId="0" fontId="5" fillId="2" borderId="29" xfId="0" applyFont="1" applyFill="1" applyBorder="1" applyAlignment="1" applyProtection="1">
      <alignment horizontal="center" vertical="center"/>
    </xf>
    <xf numFmtId="4" fontId="5" fillId="2" borderId="17" xfId="0" applyNumberFormat="1" applyFont="1" applyFill="1" applyBorder="1" applyAlignment="1" applyProtection="1">
      <alignment vertical="center"/>
    </xf>
    <xf numFmtId="0" fontId="5" fillId="2" borderId="19" xfId="0" applyFont="1" applyFill="1" applyBorder="1" applyAlignment="1" applyProtection="1">
      <alignment horizontal="center" vertical="center"/>
    </xf>
    <xf numFmtId="4" fontId="5" fillId="2" borderId="44" xfId="0" applyNumberFormat="1" applyFont="1" applyFill="1" applyBorder="1" applyAlignment="1" applyProtection="1">
      <alignment vertical="center"/>
    </xf>
    <xf numFmtId="0" fontId="5" fillId="2" borderId="45" xfId="0" applyFont="1" applyFill="1" applyBorder="1" applyAlignment="1" applyProtection="1">
      <alignment horizontal="center" vertical="center"/>
    </xf>
    <xf numFmtId="4" fontId="5" fillId="2" borderId="34" xfId="0" applyNumberFormat="1" applyFont="1" applyFill="1" applyBorder="1" applyAlignment="1" applyProtection="1">
      <alignment vertical="center"/>
    </xf>
    <xf numFmtId="4" fontId="5" fillId="2" borderId="35" xfId="0" applyNumberFormat="1" applyFont="1" applyFill="1" applyBorder="1" applyAlignment="1" applyProtection="1">
      <alignment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14" fillId="2" borderId="0" xfId="0" quotePrefix="1" applyFont="1" applyFill="1" applyAlignment="1">
      <alignment horizontal="left" vertical="center" wrapText="1"/>
    </xf>
    <xf numFmtId="0" fontId="15" fillId="2" borderId="0" xfId="0" applyFont="1" applyFill="1" applyAlignment="1">
      <alignment horizontal="center" vertical="center"/>
    </xf>
    <xf numFmtId="0" fontId="4" fillId="2" borderId="34" xfId="0" applyFont="1" applyFill="1" applyBorder="1" applyAlignment="1" applyProtection="1">
      <alignment horizontal="center" vertical="center" wrapText="1"/>
      <protection locked="0"/>
    </xf>
    <xf numFmtId="0" fontId="4" fillId="2" borderId="36" xfId="0" applyFont="1" applyFill="1" applyBorder="1" applyAlignment="1" applyProtection="1">
      <alignment horizontal="center" vertical="center" wrapText="1"/>
      <protection locked="0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4" fontId="13" fillId="2" borderId="38" xfId="1" applyNumberFormat="1" applyFont="1" applyFill="1" applyBorder="1" applyAlignment="1" applyProtection="1">
      <alignment horizontal="center" vertical="center" wrapText="1"/>
      <protection locked="0"/>
    </xf>
    <xf numFmtId="4" fontId="13" fillId="2" borderId="39" xfId="1" applyNumberFormat="1" applyFont="1" applyFill="1" applyBorder="1" applyAlignment="1" applyProtection="1">
      <alignment horizontal="center" vertical="center" wrapText="1"/>
      <protection locked="0"/>
    </xf>
    <xf numFmtId="49" fontId="13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13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13" fillId="2" borderId="19" xfId="1" applyFont="1" applyFill="1" applyBorder="1" applyAlignment="1" applyProtection="1">
      <alignment horizontal="center" vertical="center" wrapText="1"/>
      <protection locked="0"/>
    </xf>
    <xf numFmtId="0" fontId="13" fillId="2" borderId="45" xfId="1" applyFont="1" applyFill="1" applyBorder="1" applyAlignment="1" applyProtection="1">
      <alignment horizontal="center" vertical="center" wrapText="1"/>
      <protection locked="0"/>
    </xf>
    <xf numFmtId="4" fontId="13" fillId="2" borderId="27" xfId="1" applyNumberFormat="1" applyFont="1" applyFill="1" applyBorder="1" applyAlignment="1" applyProtection="1">
      <alignment horizontal="center" vertical="center" wrapText="1"/>
      <protection locked="0"/>
    </xf>
    <xf numFmtId="4" fontId="13" fillId="2" borderId="18" xfId="1" applyNumberFormat="1" applyFont="1" applyFill="1" applyBorder="1" applyAlignment="1" applyProtection="1">
      <alignment horizontal="center" vertical="center" wrapText="1"/>
      <protection locked="0"/>
    </xf>
    <xf numFmtId="4" fontId="13" fillId="2" borderId="19" xfId="1" applyNumberFormat="1" applyFont="1" applyFill="1" applyBorder="1" applyAlignment="1" applyProtection="1">
      <alignment horizontal="center" vertical="center" wrapText="1"/>
      <protection locked="0"/>
    </xf>
    <xf numFmtId="4" fontId="13" fillId="2" borderId="45" xfId="1" applyNumberFormat="1" applyFont="1" applyFill="1" applyBorder="1" applyAlignment="1" applyProtection="1">
      <alignment horizontal="center" vertical="center" wrapText="1"/>
      <protection locked="0"/>
    </xf>
    <xf numFmtId="49" fontId="13" fillId="2" borderId="17" xfId="1" applyNumberFormat="1" applyFont="1" applyFill="1" applyBorder="1" applyAlignment="1" applyProtection="1">
      <alignment horizontal="center" vertical="center" wrapText="1"/>
      <protection locked="0"/>
    </xf>
    <xf numFmtId="49" fontId="13" fillId="2" borderId="44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34" xfId="0" applyFont="1" applyFill="1" applyBorder="1" applyAlignment="1" applyProtection="1">
      <alignment horizontal="center" vertical="center"/>
      <protection locked="0"/>
    </xf>
    <xf numFmtId="0" fontId="8" fillId="2" borderId="36" xfId="0" applyFont="1" applyFill="1" applyBorder="1" applyAlignment="1" applyProtection="1">
      <alignment horizontal="center" vertical="center"/>
      <protection locked="0"/>
    </xf>
    <xf numFmtId="0" fontId="8" fillId="2" borderId="42" xfId="0" applyFont="1" applyFill="1" applyBorder="1" applyAlignment="1" applyProtection="1">
      <alignment horizontal="center" vertical="center"/>
      <protection locked="0"/>
    </xf>
    <xf numFmtId="0" fontId="7" fillId="2" borderId="34" xfId="1" applyFont="1" applyFill="1" applyBorder="1" applyAlignment="1" applyProtection="1">
      <alignment horizontal="center" vertical="center" wrapText="1"/>
      <protection locked="0"/>
    </xf>
    <xf numFmtId="0" fontId="7" fillId="2" borderId="36" xfId="1" applyFont="1" applyFill="1" applyBorder="1" applyAlignment="1" applyProtection="1">
      <alignment horizontal="center" vertical="center" wrapText="1"/>
      <protection locked="0"/>
    </xf>
    <xf numFmtId="0" fontId="7" fillId="2" borderId="42" xfId="1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13" fillId="2" borderId="5" xfId="0" applyFont="1" applyFill="1" applyBorder="1" applyAlignment="1" applyProtection="1">
      <alignment horizontal="center" vertical="center"/>
      <protection locked="0"/>
    </xf>
    <xf numFmtId="49" fontId="7" fillId="2" borderId="34" xfId="1" applyNumberFormat="1" applyFont="1" applyFill="1" applyBorder="1" applyAlignment="1" applyProtection="1">
      <alignment horizontal="center" vertical="center"/>
      <protection locked="0"/>
    </xf>
    <xf numFmtId="49" fontId="7" fillId="2" borderId="36" xfId="1" applyNumberFormat="1" applyFont="1" applyFill="1" applyBorder="1" applyAlignment="1" applyProtection="1">
      <alignment horizontal="center" vertical="center"/>
      <protection locked="0"/>
    </xf>
    <xf numFmtId="49" fontId="7" fillId="2" borderId="42" xfId="1" applyNumberFormat="1" applyFont="1" applyFill="1" applyBorder="1" applyAlignment="1" applyProtection="1">
      <alignment horizontal="center" vertical="center"/>
      <protection locked="0"/>
    </xf>
    <xf numFmtId="4" fontId="5" fillId="2" borderId="34" xfId="0" applyNumberFormat="1" applyFont="1" applyFill="1" applyBorder="1" applyAlignment="1" applyProtection="1">
      <alignment horizontal="center" vertical="center"/>
      <protection locked="0"/>
    </xf>
    <xf numFmtId="4" fontId="5" fillId="2" borderId="36" xfId="0" applyNumberFormat="1" applyFont="1" applyFill="1" applyBorder="1" applyAlignment="1" applyProtection="1">
      <alignment horizontal="center" vertical="center"/>
      <protection locked="0"/>
    </xf>
    <xf numFmtId="4" fontId="5" fillId="2" borderId="42" xfId="0" applyNumberFormat="1" applyFont="1" applyFill="1" applyBorder="1" applyAlignment="1" applyProtection="1">
      <alignment horizontal="center" vertical="center"/>
      <protection locked="0"/>
    </xf>
    <xf numFmtId="49" fontId="10" fillId="2" borderId="34" xfId="1" applyNumberFormat="1" applyFont="1" applyFill="1" applyBorder="1" applyAlignment="1" applyProtection="1">
      <alignment horizontal="center" vertical="center"/>
      <protection locked="0"/>
    </xf>
    <xf numFmtId="49" fontId="10" fillId="2" borderId="36" xfId="1" applyNumberFormat="1" applyFont="1" applyFill="1" applyBorder="1" applyAlignment="1" applyProtection="1">
      <alignment horizontal="center" vertical="center"/>
      <protection locked="0"/>
    </xf>
    <xf numFmtId="49" fontId="10" fillId="2" borderId="42" xfId="1" applyNumberFormat="1" applyFont="1" applyFill="1" applyBorder="1" applyAlignment="1" applyProtection="1">
      <alignment horizontal="center" vertical="center"/>
      <protection locked="0"/>
    </xf>
    <xf numFmtId="0" fontId="9" fillId="2" borderId="7" xfId="1" applyFont="1" applyFill="1" applyBorder="1" applyAlignment="1" applyProtection="1">
      <alignment horizontal="left" vertical="center" wrapText="1"/>
    </xf>
    <xf numFmtId="0" fontId="9" fillId="2" borderId="8" xfId="1" applyFont="1" applyFill="1" applyBorder="1" applyAlignment="1" applyProtection="1">
      <alignment horizontal="left" vertical="center" wrapText="1"/>
    </xf>
    <xf numFmtId="0" fontId="9" fillId="2" borderId="9" xfId="1" applyFont="1" applyFill="1" applyBorder="1" applyAlignment="1" applyProtection="1">
      <alignment horizontal="left" vertical="center" wrapText="1"/>
    </xf>
    <xf numFmtId="0" fontId="9" fillId="2" borderId="46" xfId="1" applyFont="1" applyFill="1" applyBorder="1" applyAlignment="1" applyProtection="1">
      <alignment horizontal="left" vertical="center" wrapText="1"/>
    </xf>
    <xf numFmtId="0" fontId="9" fillId="2" borderId="37" xfId="1" applyFont="1" applyFill="1" applyBorder="1" applyAlignment="1" applyProtection="1">
      <alignment horizontal="left" vertical="center" wrapText="1"/>
    </xf>
    <xf numFmtId="0" fontId="9" fillId="2" borderId="32" xfId="1" applyFont="1" applyFill="1" applyBorder="1" applyAlignment="1" applyProtection="1">
      <alignment horizontal="left" vertical="center" wrapText="1"/>
    </xf>
    <xf numFmtId="0" fontId="9" fillId="2" borderId="30" xfId="0" applyFont="1" applyFill="1" applyBorder="1" applyAlignment="1" applyProtection="1">
      <alignment horizontal="left" vertical="center" wrapText="1"/>
    </xf>
    <xf numFmtId="0" fontId="9" fillId="2" borderId="8" xfId="0" applyFont="1" applyFill="1" applyBorder="1" applyAlignment="1" applyProtection="1">
      <alignment horizontal="left" vertical="center" wrapText="1"/>
    </xf>
    <xf numFmtId="0" fontId="9" fillId="2" borderId="9" xfId="0" applyFont="1" applyFill="1" applyBorder="1" applyAlignment="1" applyProtection="1">
      <alignment horizontal="left" vertical="center" wrapText="1"/>
    </xf>
    <xf numFmtId="0" fontId="8" fillId="2" borderId="14" xfId="1" applyFont="1" applyFill="1" applyBorder="1" applyAlignment="1" applyProtection="1">
      <alignment horizontal="center" vertical="center" wrapText="1"/>
    </xf>
    <xf numFmtId="0" fontId="8" fillId="2" borderId="50" xfId="1" applyFont="1" applyFill="1" applyBorder="1" applyAlignment="1" applyProtection="1">
      <alignment horizontal="center" vertical="center" wrapText="1"/>
    </xf>
    <xf numFmtId="0" fontId="8" fillId="2" borderId="3" xfId="1" applyFont="1" applyFill="1" applyBorder="1" applyAlignment="1" applyProtection="1">
      <alignment horizontal="center" vertical="center" wrapText="1"/>
    </xf>
    <xf numFmtId="0" fontId="8" fillId="2" borderId="56" xfId="1" applyFont="1" applyFill="1" applyBorder="1" applyAlignment="1" applyProtection="1">
      <alignment horizontal="center" vertical="center" wrapText="1"/>
    </xf>
    <xf numFmtId="0" fontId="8" fillId="2" borderId="7" xfId="1" applyFont="1" applyFill="1" applyBorder="1" applyAlignment="1" applyProtection="1">
      <alignment horizontal="left" vertical="center" wrapText="1"/>
      <protection locked="0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9" fillId="2" borderId="24" xfId="0" applyFont="1" applyFill="1" applyBorder="1" applyAlignment="1" applyProtection="1">
      <alignment horizontal="left" vertical="center" wrapText="1"/>
    </xf>
    <xf numFmtId="0" fontId="9" fillId="2" borderId="25" xfId="0" applyFont="1" applyFill="1" applyBorder="1" applyAlignment="1" applyProtection="1">
      <alignment horizontal="left" vertical="center" wrapText="1"/>
    </xf>
    <xf numFmtId="0" fontId="9" fillId="2" borderId="46" xfId="0" applyFont="1" applyFill="1" applyBorder="1" applyAlignment="1" applyProtection="1">
      <alignment horizontal="left" vertical="center" wrapText="1"/>
    </xf>
    <xf numFmtId="0" fontId="6" fillId="2" borderId="34" xfId="0" applyFont="1" applyFill="1" applyBorder="1" applyAlignment="1" applyProtection="1">
      <alignment horizontal="center" vertical="center"/>
    </xf>
    <xf numFmtId="0" fontId="6" fillId="2" borderId="36" xfId="0" applyFont="1" applyFill="1" applyBorder="1" applyAlignment="1" applyProtection="1">
      <alignment horizontal="center" vertical="center"/>
    </xf>
    <xf numFmtId="0" fontId="6" fillId="2" borderId="42" xfId="0" applyFont="1" applyFill="1" applyBorder="1" applyAlignment="1" applyProtection="1">
      <alignment horizontal="center" vertical="center"/>
    </xf>
    <xf numFmtId="0" fontId="8" fillId="2" borderId="27" xfId="0" applyFont="1" applyFill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/>
    </xf>
    <xf numFmtId="0" fontId="9" fillId="2" borderId="20" xfId="0" applyFont="1" applyFill="1" applyBorder="1" applyAlignment="1" applyProtection="1">
      <alignment horizontal="left" vertical="center" wrapText="1"/>
    </xf>
    <xf numFmtId="0" fontId="9" fillId="2" borderId="14" xfId="0" applyFont="1" applyFill="1" applyBorder="1" applyAlignment="1" applyProtection="1">
      <alignment horizontal="left" vertical="center" wrapText="1"/>
    </xf>
    <xf numFmtId="0" fontId="8" fillId="2" borderId="7" xfId="1" applyFont="1" applyFill="1" applyBorder="1" applyAlignment="1" applyProtection="1">
      <alignment horizontal="left" vertical="center" wrapText="1"/>
    </xf>
    <xf numFmtId="0" fontId="8" fillId="2" borderId="8" xfId="1" applyFont="1" applyFill="1" applyBorder="1" applyAlignment="1" applyProtection="1">
      <alignment horizontal="left" vertical="center" wrapText="1"/>
    </xf>
    <xf numFmtId="0" fontId="8" fillId="2" borderId="9" xfId="1" applyFont="1" applyFill="1" applyBorder="1" applyAlignment="1" applyProtection="1">
      <alignment horizontal="left" vertical="center" wrapText="1"/>
    </xf>
  </cellXfs>
  <cellStyles count="3">
    <cellStyle name="Normal" xfId="0" builtinId="0"/>
    <cellStyle name="Normal 2" xfId="1"/>
    <cellStyle name="Percent" xfId="2" builtinId="5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D8FEFE"/>
      <color rgb="FF6699FF"/>
      <color rgb="FF34BE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v\dateadr\Users\User\Dropbox\GHIDURI%20POR%20ADR%20NV\LUCRU\GHID%20131%20A\LUCRU%202%20-%20Primit%2007%20iulie\11.07.2022%20GHID%20131.A\Anexa%201.5.a_Macheta%20financiara_Ghid%20131.A_11.07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v\dateadr\Users\User\Dropbox\GHIDURI%20POR%20ADR%20NV\LUCRU\GHID%20523\Macheta%20financiara_calcul%20profit%20din%20exploatare_preda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Instructiuni"/>
      <sheetName val="1-Inputuri"/>
      <sheetName val="2-Buget cerere"/>
      <sheetName val="3-Analiza financiara"/>
      <sheetName val="4-Rezumat indicatori"/>
      <sheetName val="5-Intreprinderi in dificultate"/>
    </sheetNames>
    <sheetDataSet>
      <sheetData sheetId="0"/>
      <sheetData sheetId="1">
        <row r="24">
          <cell r="E24">
            <v>5</v>
          </cell>
        </row>
        <row r="26">
          <cell r="E26">
            <v>5.3999999999999999E-2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uni"/>
      <sheetName val="Calcul profi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0"/>
  <sheetViews>
    <sheetView zoomScale="82" zoomScaleNormal="82" workbookViewId="0">
      <selection activeCell="L25" sqref="L25"/>
    </sheetView>
  </sheetViews>
  <sheetFormatPr defaultColWidth="8.85546875" defaultRowHeight="11.25" x14ac:dyDescent="0.15"/>
  <cols>
    <col min="1" max="1" width="5.85546875" style="9" customWidth="1"/>
    <col min="2" max="3" width="3.85546875" style="9" customWidth="1"/>
    <col min="4" max="4" width="17.5703125" style="9" customWidth="1"/>
    <col min="5" max="5" width="13.42578125" style="9" customWidth="1"/>
    <col min="6" max="6" width="10.42578125" style="9" customWidth="1"/>
    <col min="7" max="11" width="8.85546875" style="9"/>
    <col min="12" max="12" width="11.28515625" style="9" customWidth="1"/>
    <col min="13" max="13" width="8.28515625" style="9" customWidth="1"/>
    <col min="14" max="14" width="10.7109375" style="9" customWidth="1"/>
    <col min="15" max="19" width="8.85546875" style="9"/>
    <col min="20" max="20" width="4.85546875" style="9" customWidth="1"/>
    <col min="21" max="23" width="8.85546875" style="9"/>
    <col min="24" max="24" width="11.5703125" style="9" customWidth="1"/>
    <col min="25" max="16384" width="8.85546875" style="9"/>
  </cols>
  <sheetData>
    <row r="1" spans="2:20" s="12" customFormat="1" x14ac:dyDescent="0.15"/>
    <row r="2" spans="2:20" s="12" customFormat="1" x14ac:dyDescent="0.15"/>
    <row r="3" spans="2:20" s="12" customFormat="1" ht="12" thickBo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2:20" s="15" customFormat="1" ht="30" customHeight="1" thickBot="1" x14ac:dyDescent="0.3">
      <c r="B4" s="14"/>
      <c r="C4" s="14"/>
      <c r="D4" s="184" t="s">
        <v>0</v>
      </c>
      <c r="E4" s="185"/>
      <c r="F4" s="185"/>
      <c r="G4" s="185"/>
      <c r="H4" s="186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2:20" s="12" customFormat="1" x14ac:dyDescent="0.1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2:20" s="15" customFormat="1" ht="21" customHeight="1" x14ac:dyDescent="0.25">
      <c r="B6" s="14"/>
      <c r="C6" s="16" t="s">
        <v>76</v>
      </c>
      <c r="D6" s="17" t="s">
        <v>73</v>
      </c>
      <c r="M6" s="18"/>
      <c r="T6" s="14"/>
    </row>
    <row r="7" spans="2:20" s="15" customFormat="1" ht="7.9" customHeight="1" x14ac:dyDescent="0.25">
      <c r="B7" s="14"/>
      <c r="C7" s="16"/>
      <c r="D7" s="17"/>
      <c r="T7" s="14"/>
    </row>
    <row r="8" spans="2:20" s="15" customFormat="1" ht="21.6" customHeight="1" x14ac:dyDescent="0.25">
      <c r="B8" s="14"/>
      <c r="C8" s="16" t="s">
        <v>77</v>
      </c>
      <c r="D8" s="17" t="s">
        <v>80</v>
      </c>
      <c r="M8" s="19"/>
      <c r="T8" s="14"/>
    </row>
    <row r="9" spans="2:20" s="15" customFormat="1" ht="7.9" customHeight="1" x14ac:dyDescent="0.25">
      <c r="B9" s="14"/>
      <c r="C9" s="16"/>
      <c r="D9" s="17"/>
      <c r="T9" s="14"/>
    </row>
    <row r="10" spans="2:20" s="15" customFormat="1" ht="20.45" customHeight="1" x14ac:dyDescent="0.25">
      <c r="B10" s="14"/>
      <c r="C10" s="16" t="s">
        <v>78</v>
      </c>
      <c r="D10" s="17" t="s">
        <v>74</v>
      </c>
      <c r="M10" s="20"/>
      <c r="T10" s="14"/>
    </row>
    <row r="11" spans="2:20" s="15" customFormat="1" ht="7.15" customHeight="1" x14ac:dyDescent="0.25">
      <c r="B11" s="14"/>
      <c r="C11" s="21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14"/>
    </row>
    <row r="12" spans="2:20" s="15" customFormat="1" x14ac:dyDescent="0.25">
      <c r="B12" s="14"/>
      <c r="C12" s="188" t="s">
        <v>79</v>
      </c>
      <c r="D12" s="187" t="s">
        <v>75</v>
      </c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4"/>
    </row>
    <row r="13" spans="2:20" s="15" customFormat="1" ht="14.45" customHeight="1" x14ac:dyDescent="0.25">
      <c r="B13" s="14"/>
      <c r="C13" s="188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4"/>
    </row>
    <row r="14" spans="2:20" s="12" customFormat="1" ht="19.149999999999999" customHeight="1" x14ac:dyDescent="0.1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2:20" s="12" customFormat="1" x14ac:dyDescent="0.15"/>
    <row r="16" spans="2:20" s="12" customFormat="1" ht="12" thickBot="1" x14ac:dyDescent="0.2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2:20" s="15" customFormat="1" ht="30" customHeight="1" thickBot="1" x14ac:dyDescent="0.3">
      <c r="B17" s="14"/>
      <c r="C17" s="14"/>
      <c r="D17" s="184" t="s">
        <v>72</v>
      </c>
      <c r="E17" s="185"/>
      <c r="F17" s="185"/>
      <c r="G17" s="185"/>
      <c r="H17" s="186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2:20" s="12" customFormat="1" ht="12" thickBot="1" x14ac:dyDescent="0.2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2:20" ht="23.45" customHeight="1" thickBot="1" x14ac:dyDescent="0.2">
      <c r="B19" s="8"/>
      <c r="C19" s="10" t="s">
        <v>76</v>
      </c>
      <c r="D19" s="7" t="s">
        <v>47</v>
      </c>
      <c r="E19" s="7"/>
      <c r="F19" s="7"/>
      <c r="G19" s="7"/>
      <c r="H19" s="11">
        <v>4.95</v>
      </c>
      <c r="I19" s="7"/>
      <c r="J19" s="7"/>
      <c r="L19" s="7"/>
      <c r="M19" s="7"/>
      <c r="N19" s="7"/>
      <c r="O19" s="7"/>
      <c r="P19" s="7"/>
      <c r="Q19" s="7"/>
      <c r="R19" s="7"/>
      <c r="S19" s="7"/>
      <c r="T19" s="8"/>
    </row>
    <row r="20" spans="2:20" s="12" customFormat="1" ht="17.45" customHeight="1" x14ac:dyDescent="0.1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</row>
    <row r="21" spans="2:20" s="12" customFormat="1" x14ac:dyDescent="0.15"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2:20" ht="19.899999999999999" customHeight="1" x14ac:dyDescent="0.15"/>
    <row r="23" spans="2:20" ht="19.899999999999999" customHeight="1" x14ac:dyDescent="0.15"/>
    <row r="24" spans="2:20" ht="19.899999999999999" customHeight="1" x14ac:dyDescent="0.15"/>
    <row r="25" spans="2:20" ht="19.899999999999999" customHeight="1" x14ac:dyDescent="0.15"/>
    <row r="26" spans="2:20" ht="19.899999999999999" customHeight="1" x14ac:dyDescent="0.15"/>
    <row r="27" spans="2:20" ht="19.899999999999999" customHeight="1" x14ac:dyDescent="0.15"/>
    <row r="28" spans="2:20" ht="19.899999999999999" customHeight="1" x14ac:dyDescent="0.15"/>
    <row r="29" spans="2:20" ht="19.899999999999999" customHeight="1" x14ac:dyDescent="0.15"/>
    <row r="30" spans="2:20" ht="19.899999999999999" customHeight="1" x14ac:dyDescent="0.15"/>
    <row r="31" spans="2:20" ht="19.899999999999999" customHeight="1" x14ac:dyDescent="0.15"/>
    <row r="32" spans="2:20" ht="19.899999999999999" customHeight="1" x14ac:dyDescent="0.15"/>
    <row r="33" ht="19.899999999999999" customHeight="1" x14ac:dyDescent="0.15"/>
    <row r="34" ht="19.899999999999999" customHeight="1" x14ac:dyDescent="0.15"/>
    <row r="35" ht="19.899999999999999" customHeight="1" x14ac:dyDescent="0.15"/>
    <row r="36" ht="19.899999999999999" customHeight="1" x14ac:dyDescent="0.15"/>
    <row r="37" ht="19.899999999999999" customHeight="1" x14ac:dyDescent="0.15"/>
    <row r="38" ht="19.899999999999999" customHeight="1" x14ac:dyDescent="0.15"/>
    <row r="39" ht="19.899999999999999" customHeight="1" x14ac:dyDescent="0.15"/>
    <row r="40" ht="19.899999999999999" customHeight="1" x14ac:dyDescent="0.15"/>
  </sheetData>
  <sheetProtection formatCells="0" formatColumns="0" formatRows="0" insertColumns="0" insertRows="0"/>
  <mergeCells count="4">
    <mergeCell ref="D4:H4"/>
    <mergeCell ref="D12:S13"/>
    <mergeCell ref="D17:H17"/>
    <mergeCell ref="C12:C1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84"/>
  <sheetViews>
    <sheetView tabSelected="1" topLeftCell="J40" zoomScale="60" zoomScaleNormal="60" workbookViewId="0">
      <selection activeCell="U61" sqref="U61"/>
    </sheetView>
  </sheetViews>
  <sheetFormatPr defaultColWidth="8.85546875" defaultRowHeight="14.25" x14ac:dyDescent="0.2"/>
  <cols>
    <col min="1" max="2" width="5.5703125" style="82" customWidth="1"/>
    <col min="3" max="3" width="12.5703125" style="82" customWidth="1"/>
    <col min="4" max="4" width="16.7109375" style="85" customWidth="1"/>
    <col min="5" max="5" width="18.28515625" style="85" hidden="1" customWidth="1"/>
    <col min="6" max="6" width="63.28515625" style="82" customWidth="1"/>
    <col min="7" max="7" width="4" style="82" customWidth="1"/>
    <col min="8" max="8" width="23.7109375" style="82" customWidth="1"/>
    <col min="9" max="9" width="20.7109375" style="82" customWidth="1"/>
    <col min="10" max="10" width="25.85546875" style="82" customWidth="1"/>
    <col min="11" max="11" width="4.5703125" style="82" customWidth="1"/>
    <col min="12" max="12" width="24.42578125" style="82" customWidth="1"/>
    <col min="13" max="13" width="21.7109375" style="82" customWidth="1"/>
    <col min="14" max="14" width="24.28515625" style="82" customWidth="1"/>
    <col min="15" max="15" width="4.7109375" style="82" customWidth="1"/>
    <col min="16" max="16" width="27.28515625" style="82" customWidth="1"/>
    <col min="17" max="19" width="6.7109375" style="82" customWidth="1"/>
    <col min="20" max="20" width="16.42578125" style="82" customWidth="1"/>
    <col min="21" max="21" width="18.28515625" style="82" customWidth="1"/>
    <col min="22" max="22" width="16.28515625" style="82" customWidth="1"/>
    <col min="23" max="24" width="17.140625" style="82" customWidth="1"/>
    <col min="25" max="25" width="16.140625" style="82" customWidth="1"/>
    <col min="26" max="26" width="13.42578125" style="82" customWidth="1"/>
    <col min="27" max="27" width="5.28515625" style="82" customWidth="1"/>
    <col min="28" max="16384" width="8.85546875" style="82"/>
  </cols>
  <sheetData>
    <row r="2" spans="2:27" ht="13.9" customHeight="1" thickBot="1" x14ac:dyDescent="0.25">
      <c r="B2" s="81"/>
      <c r="C2" s="81"/>
      <c r="D2" s="86"/>
      <c r="E2" s="86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2:27" ht="36" customHeight="1" thickBot="1" x14ac:dyDescent="0.25">
      <c r="B3" s="81"/>
      <c r="C3" s="189" t="s">
        <v>58</v>
      </c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1"/>
      <c r="Q3" s="81"/>
    </row>
    <row r="4" spans="2:27" ht="14.45" customHeight="1" x14ac:dyDescent="0.2">
      <c r="B4" s="81"/>
      <c r="C4" s="81"/>
      <c r="D4" s="86"/>
      <c r="E4" s="86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</row>
    <row r="5" spans="2:27" ht="14.45" customHeight="1" x14ac:dyDescent="0.2">
      <c r="N5" s="83"/>
      <c r="O5" s="83"/>
      <c r="P5" s="83"/>
    </row>
    <row r="6" spans="2:27" ht="22.15" customHeight="1" thickBot="1" x14ac:dyDescent="0.25">
      <c r="B6" s="81"/>
      <c r="C6" s="81"/>
      <c r="D6" s="86"/>
      <c r="E6" s="86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S6" s="81"/>
      <c r="T6" s="81"/>
      <c r="U6" s="81"/>
      <c r="V6" s="81"/>
      <c r="W6" s="81"/>
      <c r="X6" s="81"/>
      <c r="Y6" s="81"/>
      <c r="Z6" s="81"/>
      <c r="AA6" s="81"/>
    </row>
    <row r="7" spans="2:27" ht="24" customHeight="1" x14ac:dyDescent="0.2">
      <c r="B7" s="81"/>
      <c r="C7" s="194" t="s">
        <v>55</v>
      </c>
      <c r="D7" s="202" t="s">
        <v>65</v>
      </c>
      <c r="E7" s="202" t="s">
        <v>66</v>
      </c>
      <c r="F7" s="196" t="s">
        <v>2</v>
      </c>
      <c r="G7" s="81"/>
      <c r="H7" s="198" t="s">
        <v>3</v>
      </c>
      <c r="I7" s="199"/>
      <c r="J7" s="200" t="s">
        <v>4</v>
      </c>
      <c r="K7" s="81"/>
      <c r="L7" s="198" t="s">
        <v>5</v>
      </c>
      <c r="M7" s="199"/>
      <c r="N7" s="200" t="s">
        <v>6</v>
      </c>
      <c r="O7" s="81"/>
      <c r="P7" s="192" t="s">
        <v>67</v>
      </c>
      <c r="Q7" s="81"/>
      <c r="S7" s="81"/>
      <c r="T7" s="210" t="s">
        <v>7</v>
      </c>
      <c r="U7" s="211"/>
      <c r="V7" s="211"/>
      <c r="W7" s="211"/>
      <c r="X7" s="211"/>
      <c r="Y7" s="211"/>
      <c r="Z7" s="212"/>
      <c r="AA7" s="81"/>
    </row>
    <row r="8" spans="2:27" ht="48" customHeight="1" thickBot="1" x14ac:dyDescent="0.25">
      <c r="B8" s="81"/>
      <c r="C8" s="195"/>
      <c r="D8" s="203"/>
      <c r="E8" s="203"/>
      <c r="F8" s="197"/>
      <c r="G8" s="81"/>
      <c r="H8" s="88" t="s">
        <v>8</v>
      </c>
      <c r="I8" s="89" t="s">
        <v>9</v>
      </c>
      <c r="J8" s="201"/>
      <c r="K8" s="81"/>
      <c r="L8" s="88" t="s">
        <v>8</v>
      </c>
      <c r="M8" s="89" t="s">
        <v>10</v>
      </c>
      <c r="N8" s="201"/>
      <c r="O8" s="81"/>
      <c r="P8" s="193"/>
      <c r="Q8" s="81"/>
      <c r="S8" s="81"/>
      <c r="T8" s="213"/>
      <c r="U8" s="214"/>
      <c r="V8" s="214"/>
      <c r="W8" s="214"/>
      <c r="X8" s="214"/>
      <c r="Y8" s="214"/>
      <c r="Z8" s="215"/>
      <c r="AA8" s="81"/>
    </row>
    <row r="9" spans="2:27" ht="27" customHeight="1" thickBot="1" x14ac:dyDescent="0.25"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S9" s="81"/>
      <c r="T9" s="108" t="s">
        <v>48</v>
      </c>
      <c r="U9" s="109" t="s">
        <v>49</v>
      </c>
      <c r="V9" s="109" t="s">
        <v>50</v>
      </c>
      <c r="W9" s="109" t="s">
        <v>51</v>
      </c>
      <c r="X9" s="109" t="s">
        <v>71</v>
      </c>
      <c r="Y9" s="109" t="s">
        <v>1</v>
      </c>
      <c r="Z9" s="110" t="s">
        <v>11</v>
      </c>
      <c r="AA9" s="81"/>
    </row>
    <row r="10" spans="2:27" ht="12" customHeight="1" thickBot="1" x14ac:dyDescent="0.25">
      <c r="B10" s="81"/>
      <c r="C10" s="81"/>
      <c r="D10" s="86"/>
      <c r="E10" s="86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S10" s="81"/>
      <c r="T10" s="81"/>
      <c r="U10" s="81"/>
      <c r="V10" s="81"/>
      <c r="W10" s="81"/>
      <c r="X10" s="81"/>
      <c r="Y10" s="81"/>
      <c r="Z10" s="81"/>
      <c r="AA10" s="81"/>
    </row>
    <row r="11" spans="2:27" ht="40.15" customHeight="1" thickBot="1" x14ac:dyDescent="0.25">
      <c r="B11" s="81"/>
      <c r="C11" s="216" t="s">
        <v>81</v>
      </c>
      <c r="D11" s="217"/>
      <c r="E11" s="217"/>
      <c r="F11" s="218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S11" s="81"/>
      <c r="T11" s="222" t="s">
        <v>81</v>
      </c>
      <c r="U11" s="223"/>
      <c r="V11" s="223"/>
      <c r="W11" s="223"/>
      <c r="X11" s="223"/>
      <c r="Y11" s="223"/>
      <c r="Z11" s="224"/>
      <c r="AA11" s="81"/>
    </row>
    <row r="12" spans="2:27" ht="12.6" customHeight="1" thickBot="1" x14ac:dyDescent="0.25"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S12" s="81"/>
      <c r="T12" s="81"/>
      <c r="U12" s="81"/>
      <c r="V12" s="81"/>
      <c r="W12" s="81"/>
      <c r="X12" s="81"/>
      <c r="Y12" s="81"/>
      <c r="Z12" s="81"/>
      <c r="AA12" s="81"/>
    </row>
    <row r="13" spans="2:27" ht="40.15" customHeight="1" x14ac:dyDescent="0.2">
      <c r="B13" s="81"/>
      <c r="C13" s="35" t="s">
        <v>42</v>
      </c>
      <c r="D13" s="36" t="s">
        <v>61</v>
      </c>
      <c r="E13" s="24"/>
      <c r="F13" s="23" t="s">
        <v>85</v>
      </c>
      <c r="G13" s="81"/>
      <c r="H13" s="114">
        <f>SUM(H14:H16)</f>
        <v>0</v>
      </c>
      <c r="I13" s="115">
        <f>SUM(I14:I16)</f>
        <v>0</v>
      </c>
      <c r="J13" s="116">
        <f t="shared" ref="J13" si="0">H13+I13</f>
        <v>0</v>
      </c>
      <c r="K13" s="117"/>
      <c r="L13" s="118">
        <f>SUM(L14:L16)</f>
        <v>0</v>
      </c>
      <c r="M13" s="115">
        <f>SUM(M14:M16)</f>
        <v>0</v>
      </c>
      <c r="N13" s="116">
        <f>L13+M13</f>
        <v>0</v>
      </c>
      <c r="O13" s="117"/>
      <c r="P13" s="119">
        <f>J13+N13</f>
        <v>0</v>
      </c>
      <c r="Q13" s="81"/>
      <c r="S13" s="81"/>
      <c r="T13" s="167">
        <f>SUM(T14:T16)</f>
        <v>0</v>
      </c>
      <c r="U13" s="168">
        <f t="shared" ref="U13:X13" si="1">SUM(U14:U16)</f>
        <v>0</v>
      </c>
      <c r="V13" s="168">
        <f t="shared" si="1"/>
        <v>0</v>
      </c>
      <c r="W13" s="168">
        <f t="shared" si="1"/>
        <v>0</v>
      </c>
      <c r="X13" s="169">
        <f t="shared" si="1"/>
        <v>0</v>
      </c>
      <c r="Y13" s="170">
        <f>SUM(T13:X13)</f>
        <v>0</v>
      </c>
      <c r="Z13" s="171" t="str">
        <f>IF(Y13=P13,"OK","ERROR")</f>
        <v>OK</v>
      </c>
      <c r="AA13" s="81"/>
    </row>
    <row r="14" spans="2:27" ht="34.9" customHeight="1" x14ac:dyDescent="0.2">
      <c r="B14" s="81"/>
      <c r="C14" s="95" t="s">
        <v>82</v>
      </c>
      <c r="D14" s="96" t="s">
        <v>61</v>
      </c>
      <c r="E14" s="97"/>
      <c r="F14" s="87" t="s">
        <v>86</v>
      </c>
      <c r="G14" s="81"/>
      <c r="H14" s="98"/>
      <c r="I14" s="99"/>
      <c r="J14" s="120">
        <f>H14+I14</f>
        <v>0</v>
      </c>
      <c r="K14" s="81"/>
      <c r="L14" s="98"/>
      <c r="M14" s="99"/>
      <c r="N14" s="120">
        <f>L14+M14</f>
        <v>0</v>
      </c>
      <c r="O14" s="81"/>
      <c r="P14" s="122">
        <f>J14+N14</f>
        <v>0</v>
      </c>
      <c r="Q14" s="81"/>
      <c r="S14" s="81"/>
      <c r="T14" s="106"/>
      <c r="U14" s="107"/>
      <c r="V14" s="107"/>
      <c r="W14" s="107"/>
      <c r="X14" s="107"/>
      <c r="Y14" s="172">
        <f>SUM(T14:X14)</f>
        <v>0</v>
      </c>
      <c r="Z14" s="173" t="str">
        <f>IF(Y14=P14,"OK","ERROR")</f>
        <v>OK</v>
      </c>
      <c r="AA14" s="81"/>
    </row>
    <row r="15" spans="2:27" ht="34.9" customHeight="1" x14ac:dyDescent="0.2">
      <c r="B15" s="81"/>
      <c r="C15" s="95" t="s">
        <v>83</v>
      </c>
      <c r="D15" s="96" t="s">
        <v>61</v>
      </c>
      <c r="E15" s="97"/>
      <c r="F15" s="87" t="s">
        <v>87</v>
      </c>
      <c r="G15" s="81"/>
      <c r="H15" s="98"/>
      <c r="I15" s="99"/>
      <c r="J15" s="120">
        <f t="shared" ref="J15:J16" si="2">H15+I15</f>
        <v>0</v>
      </c>
      <c r="K15" s="81"/>
      <c r="L15" s="98"/>
      <c r="M15" s="99"/>
      <c r="N15" s="120">
        <f>L15+M15</f>
        <v>0</v>
      </c>
      <c r="O15" s="81"/>
      <c r="P15" s="122">
        <f>J15+N15</f>
        <v>0</v>
      </c>
      <c r="Q15" s="81"/>
      <c r="S15" s="81"/>
      <c r="T15" s="106"/>
      <c r="U15" s="107"/>
      <c r="V15" s="107"/>
      <c r="W15" s="107"/>
      <c r="X15" s="107"/>
      <c r="Y15" s="172">
        <f t="shared" ref="Y15:Y16" si="3">SUM(T15:X15)</f>
        <v>0</v>
      </c>
      <c r="Z15" s="173" t="str">
        <f>IF(Y15=P15,"OK","ERROR")</f>
        <v>OK</v>
      </c>
      <c r="AA15" s="81"/>
    </row>
    <row r="16" spans="2:27" ht="34.9" customHeight="1" thickBot="1" x14ac:dyDescent="0.25">
      <c r="B16" s="81"/>
      <c r="C16" s="29" t="s">
        <v>84</v>
      </c>
      <c r="D16" s="30" t="s">
        <v>61</v>
      </c>
      <c r="E16" s="31"/>
      <c r="F16" s="32" t="s">
        <v>88</v>
      </c>
      <c r="G16" s="81"/>
      <c r="H16" s="33"/>
      <c r="I16" s="34"/>
      <c r="J16" s="121">
        <f t="shared" si="2"/>
        <v>0</v>
      </c>
      <c r="K16" s="81"/>
      <c r="L16" s="33"/>
      <c r="M16" s="34"/>
      <c r="N16" s="121">
        <f>L16+M16</f>
        <v>0</v>
      </c>
      <c r="O16" s="81"/>
      <c r="P16" s="123">
        <f>J16+N16</f>
        <v>0</v>
      </c>
      <c r="Q16" s="81"/>
      <c r="S16" s="81"/>
      <c r="T16" s="66"/>
      <c r="U16" s="67"/>
      <c r="V16" s="67"/>
      <c r="W16" s="67"/>
      <c r="X16" s="67"/>
      <c r="Y16" s="174">
        <f t="shared" si="3"/>
        <v>0</v>
      </c>
      <c r="Z16" s="175" t="str">
        <f>IF(Y16=P16,"OK","ERROR")</f>
        <v>OK</v>
      </c>
      <c r="AA16" s="81"/>
    </row>
    <row r="17" spans="2:27" ht="13.9" customHeight="1" thickBot="1" x14ac:dyDescent="0.25"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S17" s="81"/>
      <c r="T17" s="81"/>
      <c r="U17" s="81"/>
      <c r="V17" s="81"/>
      <c r="W17" s="81"/>
      <c r="X17" s="81"/>
      <c r="Y17" s="81"/>
      <c r="Z17" s="81"/>
      <c r="AA17" s="81"/>
    </row>
    <row r="18" spans="2:27" ht="34.9" customHeight="1" thickBot="1" x14ac:dyDescent="0.25">
      <c r="B18" s="81"/>
      <c r="C18" s="41" t="s">
        <v>12</v>
      </c>
      <c r="D18" s="42" t="s">
        <v>61</v>
      </c>
      <c r="E18" s="43"/>
      <c r="F18" s="46" t="s">
        <v>40</v>
      </c>
      <c r="G18" s="81"/>
      <c r="H18" s="44"/>
      <c r="I18" s="45"/>
      <c r="J18" s="124">
        <f>H18+I18</f>
        <v>0</v>
      </c>
      <c r="K18" s="37"/>
      <c r="L18" s="44"/>
      <c r="M18" s="45"/>
      <c r="N18" s="124">
        <f>L18+M18</f>
        <v>0</v>
      </c>
      <c r="O18" s="37"/>
      <c r="P18" s="125">
        <f>J18+N18</f>
        <v>0</v>
      </c>
      <c r="Q18" s="81"/>
      <c r="S18" s="81"/>
      <c r="T18" s="68"/>
      <c r="U18" s="69"/>
      <c r="V18" s="69"/>
      <c r="W18" s="70"/>
      <c r="X18" s="69"/>
      <c r="Y18" s="176">
        <f t="shared" ref="Y18" si="4">SUM(T18:X18)</f>
        <v>0</v>
      </c>
      <c r="Z18" s="177" t="str">
        <f>IF(Y18=P18,"OK","ERROR")</f>
        <v>OK</v>
      </c>
      <c r="AA18" s="81"/>
    </row>
    <row r="19" spans="2:27" ht="13.9" customHeight="1" thickBot="1" x14ac:dyDescent="0.25"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S19" s="81"/>
      <c r="T19" s="81"/>
      <c r="U19" s="81"/>
      <c r="V19" s="81"/>
      <c r="W19" s="81"/>
      <c r="X19" s="81"/>
      <c r="Y19" s="81"/>
      <c r="Z19" s="81"/>
      <c r="AA19" s="81"/>
    </row>
    <row r="20" spans="2:27" ht="34.9" customHeight="1" x14ac:dyDescent="0.2">
      <c r="B20" s="81"/>
      <c r="C20" s="35" t="s">
        <v>13</v>
      </c>
      <c r="D20" s="36" t="s">
        <v>61</v>
      </c>
      <c r="E20" s="24"/>
      <c r="F20" s="23" t="s">
        <v>93</v>
      </c>
      <c r="G20" s="81"/>
      <c r="H20" s="114">
        <f>H21+H22+H24</f>
        <v>0</v>
      </c>
      <c r="I20" s="115">
        <f>I21+I22+I24</f>
        <v>0</v>
      </c>
      <c r="J20" s="116">
        <f t="shared" ref="J20" si="5">H20+I20</f>
        <v>0</v>
      </c>
      <c r="K20" s="117"/>
      <c r="L20" s="118">
        <f>SUM(L21:L24)</f>
        <v>0</v>
      </c>
      <c r="M20" s="115">
        <f>SUM(M21:M24)</f>
        <v>0</v>
      </c>
      <c r="N20" s="116">
        <f>L20+M20</f>
        <v>0</v>
      </c>
      <c r="O20" s="117"/>
      <c r="P20" s="119">
        <f>J20+N20</f>
        <v>0</v>
      </c>
      <c r="Q20" s="81"/>
      <c r="S20" s="81"/>
      <c r="T20" s="71"/>
      <c r="U20" s="72"/>
      <c r="V20" s="72"/>
      <c r="W20" s="73"/>
      <c r="X20" s="72"/>
      <c r="Y20" s="178">
        <f t="shared" ref="Y20:Y24" si="6">SUM(T20:X20)</f>
        <v>0</v>
      </c>
      <c r="Z20" s="179" t="str">
        <f t="shared" ref="Z20:Z24" si="7">IF(Y20=P20,"OK","ERROR")</f>
        <v>OK</v>
      </c>
      <c r="AA20" s="81"/>
    </row>
    <row r="21" spans="2:27" ht="34.9" customHeight="1" x14ac:dyDescent="0.2">
      <c r="B21" s="81"/>
      <c r="C21" s="90" t="s">
        <v>89</v>
      </c>
      <c r="D21" s="101" t="s">
        <v>61</v>
      </c>
      <c r="E21" s="52"/>
      <c r="F21" s="103" t="s">
        <v>94</v>
      </c>
      <c r="G21" s="81"/>
      <c r="H21" s="98"/>
      <c r="I21" s="99"/>
      <c r="J21" s="120">
        <f>H21+I21</f>
        <v>0</v>
      </c>
      <c r="K21" s="81"/>
      <c r="L21" s="98"/>
      <c r="M21" s="99"/>
      <c r="N21" s="120">
        <f>L21+M21</f>
        <v>0</v>
      </c>
      <c r="O21" s="81"/>
      <c r="P21" s="122">
        <f>J21+N21</f>
        <v>0</v>
      </c>
      <c r="Q21" s="81"/>
      <c r="S21" s="81"/>
      <c r="T21" s="26"/>
      <c r="U21" s="27"/>
      <c r="V21" s="27"/>
      <c r="W21" s="28"/>
      <c r="X21" s="27"/>
      <c r="Y21" s="172">
        <f t="shared" si="6"/>
        <v>0</v>
      </c>
      <c r="Z21" s="173" t="str">
        <f t="shared" si="7"/>
        <v>OK</v>
      </c>
      <c r="AA21" s="81"/>
    </row>
    <row r="22" spans="2:27" ht="34.9" customHeight="1" x14ac:dyDescent="0.2">
      <c r="B22" s="81"/>
      <c r="C22" s="95" t="s">
        <v>90</v>
      </c>
      <c r="D22" s="96" t="s">
        <v>61</v>
      </c>
      <c r="E22" s="97"/>
      <c r="F22" s="87" t="s">
        <v>98</v>
      </c>
      <c r="G22" s="81"/>
      <c r="H22" s="98"/>
      <c r="I22" s="99"/>
      <c r="J22" s="120">
        <f t="shared" ref="J22:J24" si="8">H22+I22</f>
        <v>0</v>
      </c>
      <c r="K22" s="81"/>
      <c r="L22" s="98"/>
      <c r="M22" s="99"/>
      <c r="N22" s="120">
        <f>L22+M22</f>
        <v>0</v>
      </c>
      <c r="O22" s="81"/>
      <c r="P22" s="122">
        <f>J22+N22</f>
        <v>0</v>
      </c>
      <c r="Q22" s="81"/>
      <c r="S22" s="81"/>
      <c r="T22" s="26"/>
      <c r="U22" s="27"/>
      <c r="V22" s="27"/>
      <c r="W22" s="28"/>
      <c r="X22" s="27"/>
      <c r="Y22" s="172">
        <f t="shared" si="6"/>
        <v>0</v>
      </c>
      <c r="Z22" s="173" t="str">
        <f t="shared" si="7"/>
        <v>OK</v>
      </c>
      <c r="AA22" s="81"/>
    </row>
    <row r="23" spans="2:27" ht="34.9" customHeight="1" x14ac:dyDescent="0.2">
      <c r="B23" s="81"/>
      <c r="C23" s="95" t="s">
        <v>91</v>
      </c>
      <c r="D23" s="49" t="s">
        <v>61</v>
      </c>
      <c r="E23" s="97"/>
      <c r="F23" s="87" t="s">
        <v>95</v>
      </c>
      <c r="G23" s="81"/>
      <c r="H23" s="126"/>
      <c r="I23" s="127"/>
      <c r="J23" s="120">
        <f t="shared" si="8"/>
        <v>0</v>
      </c>
      <c r="K23" s="81"/>
      <c r="L23" s="98"/>
      <c r="M23" s="99"/>
      <c r="N23" s="120">
        <f>L23+M23</f>
        <v>0</v>
      </c>
      <c r="O23" s="81"/>
      <c r="P23" s="122">
        <f>J23+N23</f>
        <v>0</v>
      </c>
      <c r="Q23" s="81"/>
      <c r="S23" s="81"/>
      <c r="T23" s="26"/>
      <c r="U23" s="27"/>
      <c r="V23" s="27"/>
      <c r="W23" s="28"/>
      <c r="X23" s="27"/>
      <c r="Y23" s="172">
        <f t="shared" si="6"/>
        <v>0</v>
      </c>
      <c r="Z23" s="173" t="str">
        <f t="shared" si="7"/>
        <v>OK</v>
      </c>
      <c r="AA23" s="81"/>
    </row>
    <row r="24" spans="2:27" ht="34.9" customHeight="1" thickBot="1" x14ac:dyDescent="0.25">
      <c r="B24" s="81"/>
      <c r="C24" s="29" t="s">
        <v>92</v>
      </c>
      <c r="D24" s="47" t="s">
        <v>61</v>
      </c>
      <c r="E24" s="48"/>
      <c r="F24" s="32" t="s">
        <v>96</v>
      </c>
      <c r="G24" s="81"/>
      <c r="H24" s="50"/>
      <c r="I24" s="51"/>
      <c r="J24" s="121">
        <f t="shared" si="8"/>
        <v>0</v>
      </c>
      <c r="K24" s="81"/>
      <c r="L24" s="50"/>
      <c r="M24" s="51"/>
      <c r="N24" s="121">
        <f>L24+M24</f>
        <v>0</v>
      </c>
      <c r="O24" s="81"/>
      <c r="P24" s="123">
        <f>J24+N24</f>
        <v>0</v>
      </c>
      <c r="Q24" s="81"/>
      <c r="S24" s="81"/>
      <c r="T24" s="74"/>
      <c r="U24" s="67"/>
      <c r="V24" s="67"/>
      <c r="W24" s="75"/>
      <c r="X24" s="67"/>
      <c r="Y24" s="180">
        <f t="shared" si="6"/>
        <v>0</v>
      </c>
      <c r="Z24" s="181" t="str">
        <f t="shared" si="7"/>
        <v>OK</v>
      </c>
      <c r="AA24" s="81"/>
    </row>
    <row r="25" spans="2:27" ht="18" customHeight="1" thickBot="1" x14ac:dyDescent="0.25"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S25" s="81"/>
      <c r="T25" s="81"/>
      <c r="U25" s="81"/>
      <c r="V25" s="81"/>
      <c r="W25" s="81"/>
      <c r="X25" s="81"/>
      <c r="Y25" s="81"/>
      <c r="Z25" s="81"/>
      <c r="AA25" s="81"/>
    </row>
    <row r="26" spans="2:27" ht="34.9" customHeight="1" thickBot="1" x14ac:dyDescent="0.25">
      <c r="B26" s="81"/>
      <c r="C26" s="41" t="s">
        <v>14</v>
      </c>
      <c r="D26" s="42" t="s">
        <v>61</v>
      </c>
      <c r="E26" s="43"/>
      <c r="F26" s="46" t="s">
        <v>97</v>
      </c>
      <c r="G26" s="81"/>
      <c r="H26" s="44"/>
      <c r="I26" s="45"/>
      <c r="J26" s="124">
        <f>H26+I26</f>
        <v>0</v>
      </c>
      <c r="K26" s="37"/>
      <c r="L26" s="44"/>
      <c r="M26" s="45"/>
      <c r="N26" s="124">
        <f>L26+M26</f>
        <v>0</v>
      </c>
      <c r="O26" s="37"/>
      <c r="P26" s="125">
        <f>J26+N26</f>
        <v>0</v>
      </c>
      <c r="Q26" s="81"/>
      <c r="S26" s="81"/>
      <c r="T26" s="68"/>
      <c r="U26" s="69"/>
      <c r="V26" s="69"/>
      <c r="W26" s="70"/>
      <c r="X26" s="69"/>
      <c r="Y26" s="176">
        <f t="shared" ref="Y26" si="9">SUM(T26:X26)</f>
        <v>0</v>
      </c>
      <c r="Z26" s="177" t="str">
        <f t="shared" ref="Z26" si="10">IF(Y26=P26,"OK","ERROR")</f>
        <v>OK</v>
      </c>
      <c r="AA26" s="81"/>
    </row>
    <row r="27" spans="2:27" ht="13.15" customHeight="1" thickBot="1" x14ac:dyDescent="0.25"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S27" s="81"/>
      <c r="T27" s="81"/>
      <c r="U27" s="81"/>
      <c r="V27" s="81"/>
      <c r="W27" s="81"/>
      <c r="X27" s="81"/>
      <c r="Y27" s="81"/>
      <c r="Z27" s="81"/>
      <c r="AA27" s="81"/>
    </row>
    <row r="28" spans="2:27" ht="34.9" customHeight="1" thickBot="1" x14ac:dyDescent="0.25">
      <c r="B28" s="81"/>
      <c r="C28" s="207" t="s">
        <v>15</v>
      </c>
      <c r="D28" s="208"/>
      <c r="E28" s="208"/>
      <c r="F28" s="209"/>
      <c r="G28" s="81"/>
      <c r="H28" s="128">
        <f>H13+H18+H20+H26</f>
        <v>0</v>
      </c>
      <c r="I28" s="129">
        <f>I13+I18+I20+I26</f>
        <v>0</v>
      </c>
      <c r="J28" s="130">
        <f>H28+I28</f>
        <v>0</v>
      </c>
      <c r="K28" s="131"/>
      <c r="L28" s="128">
        <f>L13+L18+L20+L26</f>
        <v>0</v>
      </c>
      <c r="M28" s="129">
        <f>M13+M18+M20+M26</f>
        <v>0</v>
      </c>
      <c r="N28" s="130">
        <f>L28+M28</f>
        <v>0</v>
      </c>
      <c r="O28" s="131"/>
      <c r="P28" s="132">
        <f>J28+N28</f>
        <v>0</v>
      </c>
      <c r="Q28" s="81"/>
      <c r="S28" s="81"/>
      <c r="T28" s="128">
        <f>T13+T18+T20+T26</f>
        <v>0</v>
      </c>
      <c r="U28" s="129">
        <f t="shared" ref="U28:X28" si="11">U13+U18+U20+U26</f>
        <v>0</v>
      </c>
      <c r="V28" s="129">
        <f t="shared" si="11"/>
        <v>0</v>
      </c>
      <c r="W28" s="129">
        <f t="shared" si="11"/>
        <v>0</v>
      </c>
      <c r="X28" s="129">
        <f t="shared" si="11"/>
        <v>0</v>
      </c>
      <c r="Y28" s="176">
        <f>SUM(T28:X28)</f>
        <v>0</v>
      </c>
      <c r="Z28" s="177" t="str">
        <f>IF(Y28=P28,"OK","ERROR")</f>
        <v>OK</v>
      </c>
      <c r="AA28" s="81"/>
    </row>
    <row r="29" spans="2:27" ht="37.9" customHeight="1" thickBot="1" x14ac:dyDescent="0.25">
      <c r="B29" s="81"/>
      <c r="C29" s="81"/>
      <c r="D29" s="86"/>
      <c r="E29" s="86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S29" s="81"/>
      <c r="T29" s="81"/>
      <c r="U29" s="81"/>
      <c r="V29" s="81"/>
      <c r="W29" s="81"/>
      <c r="X29" s="81"/>
      <c r="Y29" s="81"/>
      <c r="Z29" s="81"/>
      <c r="AA29" s="81"/>
    </row>
    <row r="30" spans="2:27" ht="40.15" customHeight="1" thickBot="1" x14ac:dyDescent="0.25">
      <c r="B30" s="81"/>
      <c r="C30" s="216" t="s">
        <v>99</v>
      </c>
      <c r="D30" s="217"/>
      <c r="E30" s="217"/>
      <c r="F30" s="218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S30" s="81"/>
      <c r="T30" s="222" t="s">
        <v>99</v>
      </c>
      <c r="U30" s="223"/>
      <c r="V30" s="223"/>
      <c r="W30" s="223"/>
      <c r="X30" s="223"/>
      <c r="Y30" s="223"/>
      <c r="Z30" s="224"/>
      <c r="AA30" s="81"/>
    </row>
    <row r="31" spans="2:27" ht="13.9" customHeight="1" thickBot="1" x14ac:dyDescent="0.25"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S31" s="81"/>
      <c r="T31" s="81"/>
      <c r="U31" s="81"/>
      <c r="V31" s="81"/>
      <c r="W31" s="81"/>
      <c r="X31" s="81"/>
      <c r="Y31" s="81"/>
      <c r="Z31" s="81"/>
      <c r="AA31" s="81"/>
    </row>
    <row r="32" spans="2:27" ht="52.9" customHeight="1" x14ac:dyDescent="0.2">
      <c r="B32" s="81"/>
      <c r="C32" s="25" t="s">
        <v>68</v>
      </c>
      <c r="D32" s="54" t="s">
        <v>59</v>
      </c>
      <c r="E32" s="55"/>
      <c r="F32" s="56" t="s">
        <v>107</v>
      </c>
      <c r="G32" s="81"/>
      <c r="H32" s="93"/>
      <c r="I32" s="94"/>
      <c r="J32" s="133">
        <f>H32+I32</f>
        <v>0</v>
      </c>
      <c r="K32" s="81"/>
      <c r="L32" s="93"/>
      <c r="M32" s="94"/>
      <c r="N32" s="133">
        <f>L32+M32</f>
        <v>0</v>
      </c>
      <c r="O32" s="81"/>
      <c r="P32" s="135">
        <f>J32+N32</f>
        <v>0</v>
      </c>
      <c r="Q32" s="81"/>
      <c r="S32" s="81"/>
      <c r="T32" s="76"/>
      <c r="U32" s="111"/>
      <c r="V32" s="111"/>
      <c r="W32" s="77"/>
      <c r="X32" s="77"/>
      <c r="Y32" s="170">
        <f>SUM(T32:X32)</f>
        <v>0</v>
      </c>
      <c r="Z32" s="171" t="str">
        <f>IF(Y32=P32,"OK","ERROR")</f>
        <v>OK</v>
      </c>
      <c r="AA32" s="81"/>
    </row>
    <row r="33" spans="2:27" ht="30" customHeight="1" x14ac:dyDescent="0.2">
      <c r="B33" s="81"/>
      <c r="C33" s="90" t="s">
        <v>100</v>
      </c>
      <c r="D33" s="91" t="s">
        <v>63</v>
      </c>
      <c r="E33" s="92"/>
      <c r="F33" s="100" t="s">
        <v>106</v>
      </c>
      <c r="G33" s="81"/>
      <c r="H33" s="98"/>
      <c r="I33" s="99"/>
      <c r="J33" s="120">
        <f t="shared" ref="J33:J38" si="12">H33+I33</f>
        <v>0</v>
      </c>
      <c r="K33" s="81"/>
      <c r="L33" s="98"/>
      <c r="M33" s="99"/>
      <c r="N33" s="120">
        <f t="shared" ref="N33:N38" si="13">L33+M33</f>
        <v>0</v>
      </c>
      <c r="O33" s="81"/>
      <c r="P33" s="122">
        <f t="shared" ref="P33:P38" si="14">J33+N33</f>
        <v>0</v>
      </c>
      <c r="Q33" s="81"/>
      <c r="S33" s="81"/>
      <c r="T33" s="26"/>
      <c r="U33" s="27"/>
      <c r="V33" s="27"/>
      <c r="W33" s="53"/>
      <c r="X33" s="53"/>
      <c r="Y33" s="172">
        <f t="shared" ref="Y33:Y38" si="15">SUM(T33:X33)</f>
        <v>0</v>
      </c>
      <c r="Z33" s="173" t="str">
        <f t="shared" ref="Z33:Z38" si="16">IF(Y33=P33,"OK","ERROR")</f>
        <v>OK</v>
      </c>
      <c r="AA33" s="81"/>
    </row>
    <row r="34" spans="2:27" ht="30" customHeight="1" x14ac:dyDescent="0.2">
      <c r="B34" s="81"/>
      <c r="C34" s="90" t="s">
        <v>101</v>
      </c>
      <c r="D34" s="91" t="s">
        <v>61</v>
      </c>
      <c r="E34" s="92"/>
      <c r="F34" s="100" t="s">
        <v>108</v>
      </c>
      <c r="G34" s="81"/>
      <c r="H34" s="98"/>
      <c r="I34" s="99"/>
      <c r="J34" s="120">
        <f t="shared" si="12"/>
        <v>0</v>
      </c>
      <c r="K34" s="81"/>
      <c r="L34" s="98"/>
      <c r="M34" s="99"/>
      <c r="N34" s="120">
        <f t="shared" si="13"/>
        <v>0</v>
      </c>
      <c r="O34" s="81"/>
      <c r="P34" s="122">
        <f t="shared" si="14"/>
        <v>0</v>
      </c>
      <c r="Q34" s="81"/>
      <c r="S34" s="81"/>
      <c r="T34" s="26"/>
      <c r="U34" s="27"/>
      <c r="V34" s="27"/>
      <c r="W34" s="53"/>
      <c r="X34" s="53"/>
      <c r="Y34" s="172">
        <f t="shared" si="15"/>
        <v>0</v>
      </c>
      <c r="Z34" s="173" t="str">
        <f t="shared" si="16"/>
        <v>OK</v>
      </c>
      <c r="AA34" s="81"/>
    </row>
    <row r="35" spans="2:27" ht="57.6" customHeight="1" x14ac:dyDescent="0.2">
      <c r="B35" s="81"/>
      <c r="C35" s="90" t="s">
        <v>102</v>
      </c>
      <c r="D35" s="91" t="s">
        <v>59</v>
      </c>
      <c r="E35" s="92"/>
      <c r="F35" s="100" t="s">
        <v>109</v>
      </c>
      <c r="G35" s="81"/>
      <c r="H35" s="98"/>
      <c r="I35" s="99"/>
      <c r="J35" s="120">
        <f t="shared" si="12"/>
        <v>0</v>
      </c>
      <c r="K35" s="81"/>
      <c r="L35" s="98"/>
      <c r="M35" s="99"/>
      <c r="N35" s="120">
        <f t="shared" si="13"/>
        <v>0</v>
      </c>
      <c r="O35" s="81"/>
      <c r="P35" s="122">
        <f t="shared" si="14"/>
        <v>0</v>
      </c>
      <c r="Q35" s="81"/>
      <c r="S35" s="81"/>
      <c r="T35" s="26"/>
      <c r="U35" s="27"/>
      <c r="V35" s="27"/>
      <c r="W35" s="53"/>
      <c r="X35" s="53"/>
      <c r="Y35" s="172">
        <f t="shared" si="15"/>
        <v>0</v>
      </c>
      <c r="Z35" s="173" t="str">
        <f t="shared" si="16"/>
        <v>OK</v>
      </c>
      <c r="AA35" s="81"/>
    </row>
    <row r="36" spans="2:27" ht="30" customHeight="1" x14ac:dyDescent="0.2">
      <c r="B36" s="81"/>
      <c r="C36" s="90" t="s">
        <v>103</v>
      </c>
      <c r="D36" s="91" t="s">
        <v>61</v>
      </c>
      <c r="E36" s="92"/>
      <c r="F36" s="100" t="s">
        <v>110</v>
      </c>
      <c r="G36" s="81"/>
      <c r="H36" s="98"/>
      <c r="I36" s="99"/>
      <c r="J36" s="120">
        <f t="shared" si="12"/>
        <v>0</v>
      </c>
      <c r="K36" s="81"/>
      <c r="L36" s="98"/>
      <c r="M36" s="99"/>
      <c r="N36" s="120">
        <f t="shared" si="13"/>
        <v>0</v>
      </c>
      <c r="O36" s="81"/>
      <c r="P36" s="122">
        <f t="shared" si="14"/>
        <v>0</v>
      </c>
      <c r="Q36" s="81"/>
      <c r="S36" s="81"/>
      <c r="T36" s="26"/>
      <c r="U36" s="27"/>
      <c r="V36" s="27"/>
      <c r="W36" s="53"/>
      <c r="X36" s="53"/>
      <c r="Y36" s="172">
        <f t="shared" si="15"/>
        <v>0</v>
      </c>
      <c r="Z36" s="173" t="str">
        <f t="shared" si="16"/>
        <v>OK</v>
      </c>
      <c r="AA36" s="81"/>
    </row>
    <row r="37" spans="2:27" ht="61.9" customHeight="1" x14ac:dyDescent="0.2">
      <c r="B37" s="81"/>
      <c r="C37" s="90" t="s">
        <v>104</v>
      </c>
      <c r="D37" s="91" t="s">
        <v>59</v>
      </c>
      <c r="E37" s="92"/>
      <c r="F37" s="100" t="s">
        <v>22</v>
      </c>
      <c r="G37" s="81"/>
      <c r="H37" s="98"/>
      <c r="I37" s="99"/>
      <c r="J37" s="120">
        <f t="shared" si="12"/>
        <v>0</v>
      </c>
      <c r="K37" s="81"/>
      <c r="L37" s="98"/>
      <c r="M37" s="99"/>
      <c r="N37" s="120">
        <f t="shared" si="13"/>
        <v>0</v>
      </c>
      <c r="O37" s="81"/>
      <c r="P37" s="122">
        <f t="shared" si="14"/>
        <v>0</v>
      </c>
      <c r="Q37" s="81"/>
      <c r="S37" s="81"/>
      <c r="T37" s="26"/>
      <c r="U37" s="27"/>
      <c r="V37" s="27"/>
      <c r="W37" s="53"/>
      <c r="X37" s="53"/>
      <c r="Y37" s="172">
        <f t="shared" si="15"/>
        <v>0</v>
      </c>
      <c r="Z37" s="173" t="str">
        <f t="shared" si="16"/>
        <v>OK</v>
      </c>
      <c r="AA37" s="81"/>
    </row>
    <row r="38" spans="2:27" ht="30" customHeight="1" thickBot="1" x14ac:dyDescent="0.25">
      <c r="B38" s="81"/>
      <c r="C38" s="57" t="s">
        <v>105</v>
      </c>
      <c r="D38" s="58" t="s">
        <v>61</v>
      </c>
      <c r="E38" s="59"/>
      <c r="F38" s="60" t="s">
        <v>111</v>
      </c>
      <c r="G38" s="81"/>
      <c r="H38" s="33"/>
      <c r="I38" s="34"/>
      <c r="J38" s="134">
        <f t="shared" si="12"/>
        <v>0</v>
      </c>
      <c r="K38" s="81"/>
      <c r="L38" s="33"/>
      <c r="M38" s="34"/>
      <c r="N38" s="134">
        <f t="shared" si="13"/>
        <v>0</v>
      </c>
      <c r="O38" s="81"/>
      <c r="P38" s="123">
        <f t="shared" si="14"/>
        <v>0</v>
      </c>
      <c r="Q38" s="81"/>
      <c r="S38" s="81"/>
      <c r="T38" s="74"/>
      <c r="U38" s="67"/>
      <c r="V38" s="67"/>
      <c r="W38" s="78"/>
      <c r="X38" s="78"/>
      <c r="Y38" s="174">
        <f t="shared" si="15"/>
        <v>0</v>
      </c>
      <c r="Z38" s="175" t="str">
        <f t="shared" si="16"/>
        <v>OK</v>
      </c>
      <c r="AA38" s="81"/>
    </row>
    <row r="39" spans="2:27" ht="15" customHeight="1" thickBot="1" x14ac:dyDescent="0.25"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S39" s="81"/>
      <c r="T39" s="81"/>
      <c r="U39" s="81"/>
      <c r="V39" s="81"/>
      <c r="W39" s="81"/>
      <c r="X39" s="81"/>
      <c r="Y39" s="81"/>
      <c r="Z39" s="81"/>
      <c r="AA39" s="81"/>
    </row>
    <row r="40" spans="2:27" ht="30" customHeight="1" thickBot="1" x14ac:dyDescent="0.25">
      <c r="B40" s="81"/>
      <c r="C40" s="207" t="s">
        <v>16</v>
      </c>
      <c r="D40" s="208"/>
      <c r="E40" s="208"/>
      <c r="F40" s="209"/>
      <c r="G40" s="81"/>
      <c r="H40" s="136">
        <f>SUM(H32:H38)</f>
        <v>0</v>
      </c>
      <c r="I40" s="137">
        <f>SUM(I32:I38)</f>
        <v>0</v>
      </c>
      <c r="J40" s="124">
        <f>H40+I40</f>
        <v>0</v>
      </c>
      <c r="K40" s="131"/>
      <c r="L40" s="136">
        <f>SUM(L32:L38)</f>
        <v>0</v>
      </c>
      <c r="M40" s="137">
        <f>SUM(M32:M38)</f>
        <v>0</v>
      </c>
      <c r="N40" s="124">
        <f>L40+M40</f>
        <v>0</v>
      </c>
      <c r="O40" s="131"/>
      <c r="P40" s="125">
        <f>J40+N40</f>
        <v>0</v>
      </c>
      <c r="Q40" s="81"/>
      <c r="S40" s="81"/>
      <c r="T40" s="182">
        <f>SUM(T32:T38)</f>
        <v>0</v>
      </c>
      <c r="U40" s="176">
        <f t="shared" ref="U40:X40" si="17">SUM(U32:U38)</f>
        <v>0</v>
      </c>
      <c r="V40" s="176">
        <f t="shared" si="17"/>
        <v>0</v>
      </c>
      <c r="W40" s="176">
        <f t="shared" si="17"/>
        <v>0</v>
      </c>
      <c r="X40" s="176">
        <f t="shared" si="17"/>
        <v>0</v>
      </c>
      <c r="Y40" s="176">
        <f>SUM(T40:X40)</f>
        <v>0</v>
      </c>
      <c r="Z40" s="177" t="str">
        <f>IF(Y40=P40,"OK","ERROR")</f>
        <v>OK</v>
      </c>
      <c r="AA40" s="81"/>
    </row>
    <row r="41" spans="2:27" ht="19.899999999999999" customHeight="1" thickBot="1" x14ac:dyDescent="0.25">
      <c r="B41" s="81"/>
      <c r="C41" s="81"/>
      <c r="D41" s="86"/>
      <c r="E41" s="86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S41" s="81"/>
      <c r="T41" s="81"/>
      <c r="U41" s="81"/>
      <c r="V41" s="81"/>
      <c r="W41" s="81"/>
      <c r="X41" s="81"/>
      <c r="Y41" s="81"/>
      <c r="Z41" s="81"/>
      <c r="AA41" s="81"/>
    </row>
    <row r="42" spans="2:27" ht="40.15" customHeight="1" thickBot="1" x14ac:dyDescent="0.25">
      <c r="B42" s="81"/>
      <c r="C42" s="216" t="s">
        <v>112</v>
      </c>
      <c r="D42" s="217"/>
      <c r="E42" s="217"/>
      <c r="F42" s="218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S42" s="81"/>
      <c r="T42" s="222" t="s">
        <v>112</v>
      </c>
      <c r="U42" s="223"/>
      <c r="V42" s="223"/>
      <c r="W42" s="223"/>
      <c r="X42" s="223"/>
      <c r="Y42" s="223"/>
      <c r="Z42" s="224"/>
      <c r="AA42" s="81"/>
    </row>
    <row r="43" spans="2:27" ht="15.6" customHeight="1" thickBot="1" x14ac:dyDescent="0.25"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S43" s="81"/>
      <c r="T43" s="81"/>
      <c r="U43" s="81"/>
      <c r="V43" s="81"/>
      <c r="W43" s="81"/>
      <c r="X43" s="81"/>
      <c r="Y43" s="81"/>
      <c r="Z43" s="81"/>
      <c r="AA43" s="81"/>
    </row>
    <row r="44" spans="2:27" ht="30" customHeight="1" x14ac:dyDescent="0.2">
      <c r="B44" s="81"/>
      <c r="C44" s="25" t="s">
        <v>17</v>
      </c>
      <c r="D44" s="54" t="s">
        <v>64</v>
      </c>
      <c r="E44" s="55"/>
      <c r="F44" s="56" t="s">
        <v>41</v>
      </c>
      <c r="G44" s="81"/>
      <c r="H44" s="138"/>
      <c r="I44" s="139"/>
      <c r="J44" s="140">
        <f>H44+I44</f>
        <v>0</v>
      </c>
      <c r="K44" s="81"/>
      <c r="L44" s="93"/>
      <c r="M44" s="61"/>
      <c r="N44" s="142">
        <f>L44+M44</f>
        <v>0</v>
      </c>
      <c r="O44" s="81"/>
      <c r="P44" s="135">
        <f>J44+N44</f>
        <v>0</v>
      </c>
      <c r="Q44" s="81"/>
      <c r="S44" s="81"/>
      <c r="T44" s="93"/>
      <c r="U44" s="61"/>
      <c r="V44" s="61"/>
      <c r="W44" s="61"/>
      <c r="X44" s="61"/>
      <c r="Y44" s="170">
        <f>SUM(T44:X44)</f>
        <v>0</v>
      </c>
      <c r="Z44" s="171" t="str">
        <f>IF(Y44=P44,"OK","ERROR")</f>
        <v>OK</v>
      </c>
      <c r="AA44" s="81"/>
    </row>
    <row r="45" spans="2:27" ht="30" customHeight="1" x14ac:dyDescent="0.2">
      <c r="B45" s="81"/>
      <c r="C45" s="95" t="s">
        <v>18</v>
      </c>
      <c r="D45" s="101" t="s">
        <v>61</v>
      </c>
      <c r="E45" s="97"/>
      <c r="F45" s="87" t="s">
        <v>113</v>
      </c>
      <c r="G45" s="81"/>
      <c r="H45" s="126"/>
      <c r="I45" s="127"/>
      <c r="J45" s="141">
        <f t="shared" ref="J45:J47" si="18">H45+I45</f>
        <v>0</v>
      </c>
      <c r="K45" s="81"/>
      <c r="L45" s="98"/>
      <c r="M45" s="102"/>
      <c r="N45" s="120">
        <f>L45+M45</f>
        <v>0</v>
      </c>
      <c r="O45" s="81"/>
      <c r="P45" s="122">
        <f>J45+N45</f>
        <v>0</v>
      </c>
      <c r="Q45" s="81"/>
      <c r="S45" s="81"/>
      <c r="T45" s="98"/>
      <c r="U45" s="102"/>
      <c r="V45" s="102"/>
      <c r="W45" s="102"/>
      <c r="X45" s="102"/>
      <c r="Y45" s="172">
        <f t="shared" ref="Y45:Y47" si="19">SUM(T45:X45)</f>
        <v>0</v>
      </c>
      <c r="Z45" s="173" t="str">
        <f t="shared" ref="Z45:Z47" si="20">IF(Y45=P45,"OK","ERROR")</f>
        <v>OK</v>
      </c>
      <c r="AA45" s="81"/>
    </row>
    <row r="46" spans="2:27" ht="30" customHeight="1" x14ac:dyDescent="0.2">
      <c r="B46" s="81"/>
      <c r="C46" s="95" t="s">
        <v>39</v>
      </c>
      <c r="D46" s="101" t="s">
        <v>61</v>
      </c>
      <c r="E46" s="97"/>
      <c r="F46" s="87" t="s">
        <v>114</v>
      </c>
      <c r="G46" s="81"/>
      <c r="H46" s="98"/>
      <c r="I46" s="99"/>
      <c r="J46" s="120">
        <f t="shared" si="18"/>
        <v>0</v>
      </c>
      <c r="K46" s="81"/>
      <c r="L46" s="98"/>
      <c r="M46" s="102"/>
      <c r="N46" s="120">
        <f>L46+M46</f>
        <v>0</v>
      </c>
      <c r="O46" s="81"/>
      <c r="P46" s="122">
        <f>J46+N46</f>
        <v>0</v>
      </c>
      <c r="Q46" s="81"/>
      <c r="S46" s="81"/>
      <c r="T46" s="98"/>
      <c r="U46" s="102"/>
      <c r="V46" s="102"/>
      <c r="W46" s="102"/>
      <c r="X46" s="102"/>
      <c r="Y46" s="172">
        <f t="shared" si="19"/>
        <v>0</v>
      </c>
      <c r="Z46" s="173" t="str">
        <f t="shared" si="20"/>
        <v>OK</v>
      </c>
      <c r="AA46" s="81"/>
    </row>
    <row r="47" spans="2:27" ht="34.9" customHeight="1" thickBot="1" x14ac:dyDescent="0.25">
      <c r="B47" s="81"/>
      <c r="C47" s="29" t="s">
        <v>19</v>
      </c>
      <c r="D47" s="47" t="s">
        <v>61</v>
      </c>
      <c r="E47" s="31"/>
      <c r="F47" s="32" t="s">
        <v>115</v>
      </c>
      <c r="G47" s="81"/>
      <c r="H47" s="33"/>
      <c r="I47" s="34"/>
      <c r="J47" s="121">
        <f t="shared" si="18"/>
        <v>0</v>
      </c>
      <c r="K47" s="81"/>
      <c r="L47" s="33"/>
      <c r="M47" s="62"/>
      <c r="N47" s="121">
        <f>L47+M47</f>
        <v>0</v>
      </c>
      <c r="O47" s="81"/>
      <c r="P47" s="123">
        <f>J47+N47</f>
        <v>0</v>
      </c>
      <c r="Q47" s="81"/>
      <c r="S47" s="81"/>
      <c r="T47" s="33"/>
      <c r="U47" s="62"/>
      <c r="V47" s="62"/>
      <c r="W47" s="62"/>
      <c r="X47" s="62"/>
      <c r="Y47" s="174">
        <f t="shared" si="19"/>
        <v>0</v>
      </c>
      <c r="Z47" s="175" t="str">
        <f t="shared" si="20"/>
        <v>OK</v>
      </c>
      <c r="AA47" s="81"/>
    </row>
    <row r="48" spans="2:27" ht="15" customHeight="1" thickBot="1" x14ac:dyDescent="0.25"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S48" s="81"/>
      <c r="T48" s="81"/>
      <c r="U48" s="81"/>
      <c r="V48" s="81"/>
      <c r="W48" s="81"/>
      <c r="X48" s="81"/>
      <c r="Y48" s="81"/>
      <c r="Z48" s="81"/>
      <c r="AA48" s="81"/>
    </row>
    <row r="49" spans="2:27" ht="30" customHeight="1" thickBot="1" x14ac:dyDescent="0.25">
      <c r="B49" s="81"/>
      <c r="C49" s="207" t="s">
        <v>20</v>
      </c>
      <c r="D49" s="208"/>
      <c r="E49" s="208"/>
      <c r="F49" s="209"/>
      <c r="G49" s="81"/>
      <c r="H49" s="143">
        <f>SUM(H46:H47)</f>
        <v>0</v>
      </c>
      <c r="I49" s="137">
        <f>SUM(I46:I47)</f>
        <v>0</v>
      </c>
      <c r="J49" s="144">
        <f>H49+I49</f>
        <v>0</v>
      </c>
      <c r="K49" s="131"/>
      <c r="L49" s="143">
        <f>SUM(L44:L47)</f>
        <v>0</v>
      </c>
      <c r="M49" s="137">
        <f>SUM(M44:M47)</f>
        <v>0</v>
      </c>
      <c r="N49" s="144">
        <f>L49+M49</f>
        <v>0</v>
      </c>
      <c r="O49" s="131"/>
      <c r="P49" s="125">
        <f>N49+J49</f>
        <v>0</v>
      </c>
      <c r="Q49" s="81"/>
      <c r="S49" s="81"/>
      <c r="T49" s="143">
        <f>SUM(T44:T47)</f>
        <v>0</v>
      </c>
      <c r="U49" s="137">
        <f t="shared" ref="U49:X49" si="21">SUM(U44:U47)</f>
        <v>0</v>
      </c>
      <c r="V49" s="137">
        <f t="shared" si="21"/>
        <v>0</v>
      </c>
      <c r="W49" s="137">
        <f t="shared" si="21"/>
        <v>0</v>
      </c>
      <c r="X49" s="137">
        <f t="shared" si="21"/>
        <v>0</v>
      </c>
      <c r="Y49" s="176">
        <f>SUM(T49:X49)</f>
        <v>0</v>
      </c>
      <c r="Z49" s="177" t="str">
        <f>IF(Y49=P49,"OK","ERROR")</f>
        <v>OK</v>
      </c>
      <c r="AA49" s="81"/>
    </row>
    <row r="50" spans="2:27" ht="30" customHeight="1" thickBot="1" x14ac:dyDescent="0.25">
      <c r="B50" s="81"/>
      <c r="C50" s="81"/>
      <c r="D50" s="86"/>
      <c r="E50" s="86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S50" s="81"/>
      <c r="T50" s="81"/>
      <c r="U50" s="81"/>
      <c r="V50" s="81"/>
      <c r="W50" s="81"/>
      <c r="X50" s="81"/>
      <c r="Y50" s="81"/>
      <c r="Z50" s="81"/>
      <c r="AA50" s="81"/>
    </row>
    <row r="51" spans="2:27" ht="40.15" customHeight="1" thickBot="1" x14ac:dyDescent="0.25">
      <c r="B51" s="81"/>
      <c r="C51" s="216" t="s">
        <v>116</v>
      </c>
      <c r="D51" s="217"/>
      <c r="E51" s="217"/>
      <c r="F51" s="218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S51" s="81"/>
      <c r="T51" s="219" t="s">
        <v>116</v>
      </c>
      <c r="U51" s="220"/>
      <c r="V51" s="220"/>
      <c r="W51" s="220"/>
      <c r="X51" s="220"/>
      <c r="Y51" s="220"/>
      <c r="Z51" s="221"/>
      <c r="AA51" s="81"/>
    </row>
    <row r="52" spans="2:27" ht="18.600000000000001" customHeight="1" thickBot="1" x14ac:dyDescent="0.25"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S52" s="81"/>
      <c r="T52" s="81"/>
      <c r="U52" s="81"/>
      <c r="V52" s="81"/>
      <c r="W52" s="81"/>
      <c r="X52" s="81"/>
      <c r="Y52" s="81"/>
      <c r="Z52" s="81"/>
      <c r="AA52" s="81"/>
    </row>
    <row r="53" spans="2:27" ht="30" customHeight="1" thickBot="1" x14ac:dyDescent="0.25">
      <c r="B53" s="81"/>
      <c r="C53" s="38" t="s">
        <v>21</v>
      </c>
      <c r="D53" s="63" t="s">
        <v>61</v>
      </c>
      <c r="E53" s="64"/>
      <c r="F53" s="65" t="s">
        <v>117</v>
      </c>
      <c r="G53" s="81"/>
      <c r="H53" s="39"/>
      <c r="I53" s="40"/>
      <c r="J53" s="145">
        <f t="shared" ref="J53" si="22">H53+I53</f>
        <v>0</v>
      </c>
      <c r="K53" s="81"/>
      <c r="L53" s="39"/>
      <c r="M53" s="40"/>
      <c r="N53" s="145">
        <f t="shared" ref="N53" si="23">L53+M53</f>
        <v>0</v>
      </c>
      <c r="O53" s="81"/>
      <c r="P53" s="146">
        <f t="shared" ref="P53" si="24">J53+N53</f>
        <v>0</v>
      </c>
      <c r="Q53" s="81"/>
      <c r="S53" s="81"/>
      <c r="T53" s="79"/>
      <c r="U53" s="40"/>
      <c r="V53" s="40"/>
      <c r="W53" s="80"/>
      <c r="X53" s="80"/>
      <c r="Y53" s="176">
        <f>SUM(T53:X53)</f>
        <v>0</v>
      </c>
      <c r="Z53" s="177" t="str">
        <f t="shared" ref="Z53" si="25">IF(Y53=P53,"OK","ERROR")</f>
        <v>OK</v>
      </c>
      <c r="AA53" s="81"/>
    </row>
    <row r="54" spans="2:27" ht="18" customHeight="1" thickBot="1" x14ac:dyDescent="0.25"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S54" s="81"/>
      <c r="T54" s="81"/>
      <c r="U54" s="81"/>
      <c r="V54" s="81"/>
      <c r="W54" s="81"/>
      <c r="X54" s="81"/>
      <c r="Y54" s="81"/>
      <c r="Z54" s="81"/>
      <c r="AA54" s="81"/>
    </row>
    <row r="55" spans="2:27" ht="30" customHeight="1" thickBot="1" x14ac:dyDescent="0.25">
      <c r="B55" s="81"/>
      <c r="C55" s="207" t="s">
        <v>23</v>
      </c>
      <c r="D55" s="208"/>
      <c r="E55" s="208"/>
      <c r="F55" s="209"/>
      <c r="G55" s="81"/>
      <c r="H55" s="143">
        <f>H53</f>
        <v>0</v>
      </c>
      <c r="I55" s="137">
        <f>I53</f>
        <v>0</v>
      </c>
      <c r="J55" s="144">
        <f>H55+I55</f>
        <v>0</v>
      </c>
      <c r="K55" s="131"/>
      <c r="L55" s="143">
        <f>L53</f>
        <v>0</v>
      </c>
      <c r="M55" s="137">
        <f>M53</f>
        <v>0</v>
      </c>
      <c r="N55" s="144">
        <f>L55+M55</f>
        <v>0</v>
      </c>
      <c r="O55" s="131"/>
      <c r="P55" s="125">
        <f>J55+N55</f>
        <v>0</v>
      </c>
      <c r="Q55" s="81"/>
      <c r="S55" s="81"/>
      <c r="T55" s="143">
        <f>T53</f>
        <v>0</v>
      </c>
      <c r="U55" s="137">
        <f>U53</f>
        <v>0</v>
      </c>
      <c r="V55" s="137">
        <f t="shared" ref="V55:X55" si="26">V53</f>
        <v>0</v>
      </c>
      <c r="W55" s="137">
        <f t="shared" si="26"/>
        <v>0</v>
      </c>
      <c r="X55" s="137">
        <f t="shared" si="26"/>
        <v>0</v>
      </c>
      <c r="Y55" s="183">
        <f>SUM(T55:X55)</f>
        <v>0</v>
      </c>
      <c r="Z55" s="177" t="str">
        <f>IF(Y55=P55,"OK","ERROR")</f>
        <v>OK</v>
      </c>
      <c r="AA55" s="81"/>
    </row>
    <row r="56" spans="2:27" ht="19.899999999999999" customHeight="1" thickBot="1" x14ac:dyDescent="0.25">
      <c r="B56" s="81"/>
      <c r="C56" s="81"/>
      <c r="D56" s="86"/>
      <c r="E56" s="86"/>
      <c r="F56" s="81"/>
      <c r="G56" s="81"/>
      <c r="H56" s="131"/>
      <c r="I56" s="131"/>
      <c r="J56" s="131"/>
      <c r="K56" s="131"/>
      <c r="L56" s="131"/>
      <c r="M56" s="131"/>
      <c r="N56" s="131"/>
      <c r="O56" s="131"/>
      <c r="P56" s="131"/>
      <c r="Q56" s="81"/>
      <c r="S56" s="81"/>
      <c r="T56" s="131"/>
      <c r="U56" s="131"/>
      <c r="V56" s="131"/>
      <c r="W56" s="131"/>
      <c r="X56" s="131"/>
      <c r="Y56" s="131"/>
      <c r="Z56" s="131"/>
      <c r="AA56" s="81"/>
    </row>
    <row r="57" spans="2:27" ht="31.15" customHeight="1" thickBot="1" x14ac:dyDescent="0.25">
      <c r="B57" s="81"/>
      <c r="C57" s="204" t="s">
        <v>24</v>
      </c>
      <c r="D57" s="205"/>
      <c r="E57" s="205"/>
      <c r="F57" s="206"/>
      <c r="G57" s="81"/>
      <c r="H57" s="147">
        <f>H55+H49+H40+H28</f>
        <v>0</v>
      </c>
      <c r="I57" s="148">
        <f>I55+I49+I40+I28</f>
        <v>0</v>
      </c>
      <c r="J57" s="149">
        <f>H57+I57</f>
        <v>0</v>
      </c>
      <c r="K57" s="150"/>
      <c r="L57" s="147">
        <f>L55+L49+L40+L28</f>
        <v>0</v>
      </c>
      <c r="M57" s="148">
        <f>M55+M49+M40+M28</f>
        <v>0</v>
      </c>
      <c r="N57" s="149">
        <f>L57+M57</f>
        <v>0</v>
      </c>
      <c r="O57" s="150"/>
      <c r="P57" s="151">
        <f>N57+J57</f>
        <v>0</v>
      </c>
      <c r="Q57" s="81"/>
      <c r="S57" s="81"/>
      <c r="T57" s="147">
        <f>T55+T49+T40+T28</f>
        <v>0</v>
      </c>
      <c r="U57" s="148">
        <f t="shared" ref="U57:X57" si="27">U55+U49+U40+U28</f>
        <v>0</v>
      </c>
      <c r="V57" s="148">
        <f t="shared" si="27"/>
        <v>0</v>
      </c>
      <c r="W57" s="148">
        <f t="shared" si="27"/>
        <v>0</v>
      </c>
      <c r="X57" s="148">
        <f t="shared" si="27"/>
        <v>0</v>
      </c>
      <c r="Y57" s="183">
        <f>SUM(T57:X57)</f>
        <v>0</v>
      </c>
      <c r="Z57" s="177" t="str">
        <f>IF(Y57=P57,"OK","ERROR")</f>
        <v>OK</v>
      </c>
      <c r="AA57" s="81"/>
    </row>
    <row r="58" spans="2:27" ht="31.9" customHeight="1" x14ac:dyDescent="0.2"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S58" s="81"/>
      <c r="T58" s="81"/>
      <c r="U58" s="81"/>
      <c r="V58" s="81"/>
      <c r="W58" s="81"/>
      <c r="X58" s="81"/>
      <c r="Y58" s="81"/>
      <c r="Z58" s="81"/>
      <c r="AA58" s="81"/>
    </row>
    <row r="59" spans="2:27" ht="31.9" customHeight="1" x14ac:dyDescent="0.2">
      <c r="D59" s="82"/>
      <c r="E59" s="82"/>
    </row>
    <row r="60" spans="2:27" ht="19.899999999999999" customHeight="1" thickBot="1" x14ac:dyDescent="0.25">
      <c r="D60" s="82"/>
      <c r="E60" s="82"/>
      <c r="G60" s="81"/>
      <c r="H60" s="81"/>
      <c r="I60" s="81"/>
      <c r="J60" s="81"/>
      <c r="K60" s="81"/>
      <c r="L60" s="81"/>
      <c r="M60" s="81"/>
      <c r="N60" s="81"/>
      <c r="O60" s="81"/>
      <c r="T60" s="104"/>
      <c r="U60" s="104"/>
      <c r="V60" s="104"/>
      <c r="W60" s="104"/>
      <c r="X60" s="104"/>
      <c r="Y60" s="104"/>
      <c r="Z60" s="84"/>
    </row>
    <row r="61" spans="2:27" ht="30" customHeight="1" thickBot="1" x14ac:dyDescent="0.25">
      <c r="G61" s="81"/>
      <c r="H61" s="243" t="s">
        <v>56</v>
      </c>
      <c r="I61" s="244"/>
      <c r="J61" s="244"/>
      <c r="K61" s="244"/>
      <c r="L61" s="244"/>
      <c r="M61" s="244"/>
      <c r="N61" s="245"/>
      <c r="O61" s="81"/>
    </row>
    <row r="62" spans="2:27" ht="30" customHeight="1" thickBot="1" x14ac:dyDescent="0.25">
      <c r="G62" s="81"/>
      <c r="H62" s="131"/>
      <c r="I62" s="131"/>
      <c r="J62" s="131"/>
      <c r="K62" s="131"/>
      <c r="L62" s="131"/>
      <c r="M62" s="131"/>
      <c r="N62" s="131"/>
      <c r="O62" s="81"/>
    </row>
    <row r="63" spans="2:27" ht="30" customHeight="1" x14ac:dyDescent="0.2">
      <c r="G63" s="81"/>
      <c r="H63" s="246" t="s">
        <v>69</v>
      </c>
      <c r="I63" s="247"/>
      <c r="J63" s="247"/>
      <c r="K63" s="247"/>
      <c r="L63" s="247"/>
      <c r="M63" s="247"/>
      <c r="N63" s="152" t="s">
        <v>70</v>
      </c>
      <c r="O63" s="81"/>
    </row>
    <row r="64" spans="2:27" ht="30" customHeight="1" x14ac:dyDescent="0.2">
      <c r="G64" s="81"/>
      <c r="H64" s="248" t="s">
        <v>118</v>
      </c>
      <c r="I64" s="249"/>
      <c r="J64" s="249"/>
      <c r="K64" s="249"/>
      <c r="L64" s="249"/>
      <c r="M64" s="249"/>
      <c r="N64" s="153" t="str">
        <f>IF(J57=0,"",IF((J13+J26)&lt;=10%*$J$40,"Se verifica","Nu se verifica"))</f>
        <v/>
      </c>
      <c r="O64" s="81"/>
    </row>
    <row r="65" spans="7:27" ht="30" customHeight="1" x14ac:dyDescent="0.2">
      <c r="G65" s="81"/>
      <c r="H65" s="248" t="s">
        <v>119</v>
      </c>
      <c r="I65" s="249"/>
      <c r="J65" s="249"/>
      <c r="K65" s="249"/>
      <c r="L65" s="249"/>
      <c r="M65" s="249"/>
      <c r="N65" s="154" t="str">
        <f>IF(J57=0,"",IF((J32+J35+J37)&lt;=10%*$J$40,"Se verifica","Nu se verifica"))</f>
        <v/>
      </c>
      <c r="O65" s="81"/>
    </row>
    <row r="66" spans="7:27" ht="30" customHeight="1" x14ac:dyDescent="0.2">
      <c r="G66" s="81"/>
      <c r="H66" s="231" t="s">
        <v>114</v>
      </c>
      <c r="I66" s="232"/>
      <c r="J66" s="232"/>
      <c r="K66" s="232"/>
      <c r="L66" s="232"/>
      <c r="M66" s="233"/>
      <c r="N66" s="154" t="str">
        <f>IF(J57=0,"",IF(J46&lt;=10000,"Se verifica","Nu se verifica"))</f>
        <v/>
      </c>
      <c r="O66" s="81"/>
    </row>
    <row r="67" spans="7:27" ht="30" customHeight="1" thickBot="1" x14ac:dyDescent="0.25">
      <c r="G67" s="81"/>
      <c r="H67" s="240" t="s">
        <v>120</v>
      </c>
      <c r="I67" s="241"/>
      <c r="J67" s="241"/>
      <c r="K67" s="241"/>
      <c r="L67" s="241"/>
      <c r="M67" s="242"/>
      <c r="N67" s="155" t="str">
        <f>IF(J57=0,"",IF((J55+J47)&lt;=5%*$J$40,"Se verifica","Nu se verifica"))</f>
        <v/>
      </c>
      <c r="O67" s="81"/>
    </row>
    <row r="68" spans="7:27" ht="30" customHeight="1" x14ac:dyDescent="0.2">
      <c r="G68" s="81"/>
      <c r="H68" s="81"/>
      <c r="I68" s="81"/>
      <c r="J68" s="81"/>
      <c r="K68" s="81"/>
      <c r="L68" s="81"/>
      <c r="M68" s="81"/>
      <c r="N68" s="81"/>
      <c r="O68" s="81"/>
    </row>
    <row r="69" spans="7:27" ht="30" customHeight="1" x14ac:dyDescent="0.2"/>
    <row r="70" spans="7:27" ht="4.9000000000000004" customHeight="1" x14ac:dyDescent="0.2"/>
    <row r="71" spans="7:27" ht="4.9000000000000004" customHeight="1" x14ac:dyDescent="0.2"/>
    <row r="72" spans="7:27" ht="4.9000000000000004" customHeight="1" x14ac:dyDescent="0.2"/>
    <row r="73" spans="7:27" ht="4.9000000000000004" customHeight="1" x14ac:dyDescent="0.2"/>
    <row r="74" spans="7:27" ht="4.9000000000000004" customHeight="1" x14ac:dyDescent="0.2"/>
    <row r="75" spans="7:27" ht="28.9" customHeight="1" thickBot="1" x14ac:dyDescent="0.25">
      <c r="G75" s="81"/>
      <c r="H75" s="81"/>
      <c r="I75" s="81"/>
      <c r="J75" s="81"/>
      <c r="K75" s="81"/>
      <c r="L75" s="81"/>
      <c r="M75" s="81"/>
      <c r="N75" s="81"/>
      <c r="O75" s="81"/>
    </row>
    <row r="76" spans="7:27" ht="32.450000000000003" customHeight="1" thickBot="1" x14ac:dyDescent="0.25">
      <c r="G76" s="81"/>
      <c r="H76" s="156" t="s">
        <v>25</v>
      </c>
      <c r="I76" s="235" t="s">
        <v>26</v>
      </c>
      <c r="J76" s="236"/>
      <c r="K76" s="236"/>
      <c r="L76" s="237"/>
      <c r="M76" s="157" t="s">
        <v>27</v>
      </c>
      <c r="N76" s="158" t="s">
        <v>70</v>
      </c>
      <c r="O76" s="81"/>
    </row>
    <row r="77" spans="7:27" s="105" customFormat="1" ht="30" customHeight="1" x14ac:dyDescent="0.2">
      <c r="G77" s="81"/>
      <c r="H77" s="159" t="s">
        <v>28</v>
      </c>
      <c r="I77" s="234" t="s">
        <v>29</v>
      </c>
      <c r="J77" s="234"/>
      <c r="K77" s="234"/>
      <c r="L77" s="234"/>
      <c r="M77" s="160">
        <f>M78+M79</f>
        <v>0</v>
      </c>
      <c r="N77" s="161"/>
      <c r="O77" s="81"/>
      <c r="R77" s="82"/>
      <c r="T77" s="82"/>
      <c r="U77" s="82"/>
      <c r="V77" s="82"/>
      <c r="W77" s="82"/>
      <c r="X77" s="82"/>
      <c r="Y77" s="82"/>
      <c r="Z77" s="82"/>
      <c r="AA77" s="82"/>
    </row>
    <row r="78" spans="7:27" s="105" customFormat="1" ht="30" customHeight="1" x14ac:dyDescent="0.2">
      <c r="G78" s="81"/>
      <c r="H78" s="162" t="s">
        <v>30</v>
      </c>
      <c r="I78" s="225" t="s">
        <v>31</v>
      </c>
      <c r="J78" s="226"/>
      <c r="K78" s="226"/>
      <c r="L78" s="227"/>
      <c r="M78" s="163">
        <f>N57</f>
        <v>0</v>
      </c>
      <c r="N78" s="161"/>
      <c r="O78" s="81"/>
      <c r="R78" s="82"/>
      <c r="T78" s="82"/>
      <c r="U78" s="82"/>
      <c r="V78" s="82"/>
      <c r="W78" s="82"/>
      <c r="X78" s="82"/>
      <c r="Y78" s="82"/>
      <c r="Z78" s="82"/>
      <c r="AA78" s="82"/>
    </row>
    <row r="79" spans="7:27" s="105" customFormat="1" ht="30" customHeight="1" thickBot="1" x14ac:dyDescent="0.25">
      <c r="G79" s="81"/>
      <c r="H79" s="162" t="s">
        <v>32</v>
      </c>
      <c r="I79" s="225" t="s">
        <v>33</v>
      </c>
      <c r="J79" s="226"/>
      <c r="K79" s="226"/>
      <c r="L79" s="227"/>
      <c r="M79" s="163">
        <f>J57</f>
        <v>0</v>
      </c>
      <c r="N79" s="161"/>
      <c r="O79" s="81"/>
      <c r="R79" s="82"/>
    </row>
    <row r="80" spans="7:27" s="105" customFormat="1" ht="30" customHeight="1" thickBot="1" x14ac:dyDescent="0.25">
      <c r="G80" s="81"/>
      <c r="H80" s="112" t="s">
        <v>34</v>
      </c>
      <c r="I80" s="238" t="s">
        <v>38</v>
      </c>
      <c r="J80" s="239"/>
      <c r="K80" s="239"/>
      <c r="L80" s="239"/>
      <c r="M80" s="113"/>
      <c r="N80" s="166" t="str">
        <f>IF(M80=0,"",IF(AND(M80&lt;=98%*M79,M80/eur&gt;=100000,M80/eur&lt;=600000),"Se verifica","Nu se verifica"))</f>
        <v/>
      </c>
      <c r="O80" s="81"/>
      <c r="R80" s="82"/>
    </row>
    <row r="81" spans="7:36" s="105" customFormat="1" ht="30" customHeight="1" x14ac:dyDescent="0.2">
      <c r="G81" s="81"/>
      <c r="H81" s="159" t="s">
        <v>37</v>
      </c>
      <c r="I81" s="250" t="s">
        <v>35</v>
      </c>
      <c r="J81" s="251"/>
      <c r="K81" s="251"/>
      <c r="L81" s="252"/>
      <c r="M81" s="160">
        <f>M82+M83</f>
        <v>0</v>
      </c>
      <c r="O81" s="81"/>
      <c r="R81" s="82"/>
    </row>
    <row r="82" spans="7:36" s="105" customFormat="1" ht="40.9" customHeight="1" x14ac:dyDescent="0.2">
      <c r="G82" s="81"/>
      <c r="H82" s="162" t="s">
        <v>43</v>
      </c>
      <c r="I82" s="225" t="s">
        <v>57</v>
      </c>
      <c r="J82" s="226"/>
      <c r="K82" s="226"/>
      <c r="L82" s="227"/>
      <c r="M82" s="163">
        <f>M79-M80</f>
        <v>0</v>
      </c>
      <c r="N82" s="82"/>
      <c r="O82" s="81"/>
      <c r="R82" s="82"/>
      <c r="AB82" s="82"/>
      <c r="AC82" s="82"/>
      <c r="AD82" s="82"/>
      <c r="AE82" s="82"/>
      <c r="AF82" s="82"/>
      <c r="AG82" s="82"/>
      <c r="AH82" s="82"/>
      <c r="AI82" s="82"/>
      <c r="AJ82" s="82"/>
    </row>
    <row r="83" spans="7:36" ht="40.9" customHeight="1" thickBot="1" x14ac:dyDescent="0.25">
      <c r="G83" s="81"/>
      <c r="H83" s="164" t="s">
        <v>44</v>
      </c>
      <c r="I83" s="228" t="s">
        <v>36</v>
      </c>
      <c r="J83" s="229"/>
      <c r="K83" s="229"/>
      <c r="L83" s="230"/>
      <c r="M83" s="165">
        <f>M78</f>
        <v>0</v>
      </c>
      <c r="O83" s="81"/>
    </row>
    <row r="84" spans="7:36" ht="30" customHeight="1" x14ac:dyDescent="0.2">
      <c r="G84" s="81"/>
      <c r="H84" s="81"/>
      <c r="I84" s="81"/>
      <c r="J84" s="81"/>
      <c r="K84" s="81"/>
      <c r="L84" s="81"/>
      <c r="M84" s="81"/>
      <c r="N84" s="81"/>
      <c r="O84" s="81"/>
    </row>
  </sheetData>
  <sheetProtection formatCells="0" formatColumns="0" formatRows="0" insertColumns="0" insertRows="0"/>
  <mergeCells count="38">
    <mergeCell ref="H61:N61"/>
    <mergeCell ref="H63:M63"/>
    <mergeCell ref="H64:M64"/>
    <mergeCell ref="H65:M65"/>
    <mergeCell ref="I81:L81"/>
    <mergeCell ref="I82:L82"/>
    <mergeCell ref="I83:L83"/>
    <mergeCell ref="H66:M66"/>
    <mergeCell ref="I77:L77"/>
    <mergeCell ref="I76:L76"/>
    <mergeCell ref="I78:L78"/>
    <mergeCell ref="I79:L79"/>
    <mergeCell ref="I80:L80"/>
    <mergeCell ref="H67:M67"/>
    <mergeCell ref="C57:F57"/>
    <mergeCell ref="C55:F55"/>
    <mergeCell ref="T7:Z8"/>
    <mergeCell ref="D7:D8"/>
    <mergeCell ref="C11:F11"/>
    <mergeCell ref="T51:Z51"/>
    <mergeCell ref="T42:Z42"/>
    <mergeCell ref="T30:Z30"/>
    <mergeCell ref="C28:F28"/>
    <mergeCell ref="C49:F49"/>
    <mergeCell ref="T11:Z11"/>
    <mergeCell ref="C30:F30"/>
    <mergeCell ref="C42:F42"/>
    <mergeCell ref="C51:F51"/>
    <mergeCell ref="C40:F40"/>
    <mergeCell ref="C3:P3"/>
    <mergeCell ref="P7:P8"/>
    <mergeCell ref="C7:C8"/>
    <mergeCell ref="F7:F8"/>
    <mergeCell ref="H7:I7"/>
    <mergeCell ref="J7:J8"/>
    <mergeCell ref="E7:E8"/>
    <mergeCell ref="L7:M7"/>
    <mergeCell ref="N7:N8"/>
  </mergeCells>
  <phoneticPr fontId="2" type="noConversion"/>
  <conditionalFormatting sqref="N64:N67">
    <cfRule type="cellIs" dxfId="5" priority="1" operator="equal">
      <formula>"Nu se verifica"</formula>
    </cfRule>
    <cfRule type="cellIs" dxfId="4" priority="2" operator="equal">
      <formula>"Se verifica"</formula>
    </cfRule>
  </conditionalFormatting>
  <conditionalFormatting sqref="N80">
    <cfRule type="cellIs" dxfId="3" priority="7" operator="equal">
      <formula>"Nu se verifica"</formula>
    </cfRule>
    <cfRule type="cellIs" dxfId="2" priority="8" operator="equal">
      <formula>"Se verifica"</formula>
    </cfRule>
  </conditionalFormatting>
  <conditionalFormatting sqref="Z13:Z16 Z18 Z20:Z24 Z26 Z28 Z32:Z38 Z40 Z44:Z47 Z49 Z53 Z55 Z60">
    <cfRule type="cellIs" dxfId="1" priority="44" operator="equal">
      <formula>"error"</formula>
    </cfRule>
  </conditionalFormatting>
  <conditionalFormatting sqref="Z57">
    <cfRule type="cellIs" dxfId="0" priority="11" operator="equal">
      <formula>"error"</formula>
    </cfRule>
  </conditionalFormatting>
  <pageMargins left="0.31496062992125984" right="0.31496062992125984" top="0.35433070866141736" bottom="0.35433070866141736" header="0.31496062992125984" footer="0.31496062992125984"/>
  <pageSetup scale="74" orientation="landscape" r:id="rId1"/>
  <colBreaks count="1" manualBreakCount="1">
    <brk id="16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Foaie1!$K$6:$K$11</xm:f>
          </x14:formula1>
          <xm:sqref>D26 D44:D47 D13:D16 D18 D20:D24 D32:D38 D53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K29"/>
  <sheetViews>
    <sheetView workbookViewId="0">
      <selection activeCell="F16" sqref="F16"/>
    </sheetView>
  </sheetViews>
  <sheetFormatPr defaultRowHeight="15" x14ac:dyDescent="0.25"/>
  <cols>
    <col min="4" max="4" width="19.5703125" customWidth="1"/>
    <col min="5" max="5" width="12.42578125" customWidth="1"/>
    <col min="6" max="6" width="10.28515625" customWidth="1"/>
    <col min="7" max="7" width="13.42578125" customWidth="1"/>
  </cols>
  <sheetData>
    <row r="3" spans="4:11" x14ac:dyDescent="0.25">
      <c r="D3" s="1" t="s">
        <v>54</v>
      </c>
      <c r="E3" s="2">
        <v>0.4</v>
      </c>
      <c r="I3" s="3"/>
      <c r="K3" t="s">
        <v>52</v>
      </c>
    </row>
    <row r="4" spans="4:11" x14ac:dyDescent="0.25">
      <c r="D4" s="1" t="s">
        <v>45</v>
      </c>
      <c r="E4" s="2">
        <v>0.3</v>
      </c>
      <c r="I4" s="3"/>
      <c r="K4" t="s">
        <v>53</v>
      </c>
    </row>
    <row r="5" spans="4:11" x14ac:dyDescent="0.25">
      <c r="D5" s="1" t="s">
        <v>46</v>
      </c>
      <c r="E5" s="2">
        <v>0.25</v>
      </c>
      <c r="I5" s="4"/>
    </row>
    <row r="6" spans="4:11" x14ac:dyDescent="0.25">
      <c r="D6" s="1"/>
      <c r="E6" s="2"/>
      <c r="I6" s="4"/>
      <c r="K6" t="s">
        <v>59</v>
      </c>
    </row>
    <row r="7" spans="4:11" x14ac:dyDescent="0.25">
      <c r="D7" s="1"/>
      <c r="E7" s="2"/>
      <c r="I7" s="4"/>
      <c r="K7" t="s">
        <v>63</v>
      </c>
    </row>
    <row r="8" spans="4:11" x14ac:dyDescent="0.25">
      <c r="D8" s="1"/>
      <c r="E8" s="2"/>
      <c r="I8" s="4"/>
      <c r="K8" t="s">
        <v>60</v>
      </c>
    </row>
    <row r="9" spans="4:11" x14ac:dyDescent="0.25">
      <c r="D9" s="1"/>
      <c r="E9" s="2"/>
      <c r="F9" s="2"/>
      <c r="G9" s="2"/>
      <c r="I9" s="4"/>
      <c r="K9" t="s">
        <v>61</v>
      </c>
    </row>
    <row r="10" spans="4:11" x14ac:dyDescent="0.25">
      <c r="D10" s="1"/>
      <c r="E10" s="2"/>
      <c r="F10" s="2"/>
      <c r="G10" s="2"/>
      <c r="I10" s="4"/>
      <c r="K10" t="s">
        <v>64</v>
      </c>
    </row>
    <row r="11" spans="4:11" x14ac:dyDescent="0.25">
      <c r="I11" s="4"/>
      <c r="K11" t="s">
        <v>62</v>
      </c>
    </row>
    <row r="12" spans="4:11" x14ac:dyDescent="0.25">
      <c r="E12" s="6"/>
      <c r="I12" s="4"/>
    </row>
    <row r="13" spans="4:11" x14ac:dyDescent="0.25">
      <c r="E13" s="6"/>
      <c r="I13" s="5"/>
    </row>
    <row r="14" spans="4:11" x14ac:dyDescent="0.25">
      <c r="E14" s="6"/>
      <c r="I14" s="5"/>
    </row>
    <row r="15" spans="4:11" x14ac:dyDescent="0.25">
      <c r="E15" s="6"/>
      <c r="I15" s="5"/>
    </row>
    <row r="16" spans="4:11" x14ac:dyDescent="0.25">
      <c r="E16" s="6"/>
      <c r="I16" s="5"/>
    </row>
    <row r="17" spans="5:9" x14ac:dyDescent="0.25">
      <c r="E17" s="6"/>
      <c r="I17" s="5"/>
    </row>
    <row r="18" spans="5:9" x14ac:dyDescent="0.25">
      <c r="E18" s="6"/>
      <c r="I18" s="5"/>
    </row>
    <row r="19" spans="5:9" x14ac:dyDescent="0.25">
      <c r="E19" s="6"/>
      <c r="I19" s="5"/>
    </row>
    <row r="20" spans="5:9" x14ac:dyDescent="0.25">
      <c r="E20" s="6"/>
      <c r="I20" s="5"/>
    </row>
    <row r="21" spans="5:9" x14ac:dyDescent="0.25">
      <c r="E21" s="6"/>
    </row>
    <row r="22" spans="5:9" x14ac:dyDescent="0.25">
      <c r="E22" s="6"/>
    </row>
    <row r="23" spans="5:9" x14ac:dyDescent="0.25">
      <c r="E23" s="6"/>
    </row>
    <row r="24" spans="5:9" x14ac:dyDescent="0.25">
      <c r="E24" s="6"/>
    </row>
    <row r="25" spans="5:9" x14ac:dyDescent="0.25">
      <c r="E25" s="6"/>
    </row>
    <row r="26" spans="5:9" x14ac:dyDescent="0.25">
      <c r="E26" s="6"/>
    </row>
    <row r="27" spans="5:9" x14ac:dyDescent="0.25">
      <c r="E27" s="6"/>
    </row>
    <row r="28" spans="5:9" x14ac:dyDescent="0.25">
      <c r="E28" s="6"/>
    </row>
    <row r="29" spans="5:9" x14ac:dyDescent="0.25">
      <c r="E29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6CA63DEF4CF4EB6428DE5B0E6FD77" ma:contentTypeVersion="12" ma:contentTypeDescription="Create a new document." ma:contentTypeScope="" ma:versionID="a98d71291ddf75916a6cecc1d4b157e9">
  <xsd:schema xmlns:xsd="http://www.w3.org/2001/XMLSchema" xmlns:xs="http://www.w3.org/2001/XMLSchema" xmlns:p="http://schemas.microsoft.com/office/2006/metadata/properties" xmlns:ns2="b0d65882-afcc-44e0-9f9d-a3a19484025c" xmlns:ns3="7dad44aa-71bc-4b74-b805-970d02198ae5" targetNamespace="http://schemas.microsoft.com/office/2006/metadata/properties" ma:root="true" ma:fieldsID="a9e7720e33f626eb1bc8bb869fdc0b8d" ns2:_="" ns3:_="">
    <xsd:import namespace="b0d65882-afcc-44e0-9f9d-a3a19484025c"/>
    <xsd:import namespace="7dad44aa-71bc-4b74-b805-970d02198a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65882-afcc-44e0-9f9d-a3a1948402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428cf4ff-ab5b-4139-ad2b-711e8c48f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d44aa-71bc-4b74-b805-970d02198a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66412b-036c-4e80-b576-9adb0f20cf5f}" ma:internalName="TaxCatchAll" ma:showField="CatchAllData" ma:web="7dad44aa-71bc-4b74-b805-970d02198a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d65882-afcc-44e0-9f9d-a3a19484025c">
      <Terms xmlns="http://schemas.microsoft.com/office/infopath/2007/PartnerControls"/>
    </lcf76f155ced4ddcb4097134ff3c332f>
    <TaxCatchAll xmlns="7dad44aa-71bc-4b74-b805-970d02198ae5" xsi:nil="true"/>
  </documentManagement>
</p:properties>
</file>

<file path=customXml/itemProps1.xml><?xml version="1.0" encoding="utf-8"?>
<ds:datastoreItem xmlns:ds="http://schemas.openxmlformats.org/officeDocument/2006/customXml" ds:itemID="{5962A395-E5EE-4ACA-8202-9CBB292F5A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d65882-afcc-44e0-9f9d-a3a19484025c"/>
    <ds:schemaRef ds:uri="7dad44aa-71bc-4b74-b805-970d02198a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DDFE0F-2F45-4C67-9216-FB7D7708CD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76B537-7FA6-44EF-A202-BE759A55EC2F}">
  <ds:schemaRefs>
    <ds:schemaRef ds:uri="http://schemas.microsoft.com/office/2006/metadata/properties"/>
    <ds:schemaRef ds:uri="http://schemas.microsoft.com/office/infopath/2007/PartnerControls"/>
    <ds:schemaRef ds:uri="b0d65882-afcc-44e0-9f9d-a3a19484025c"/>
    <ds:schemaRef ds:uri="7dad44aa-71bc-4b74-b805-970d02198a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 INSTRUCTIUNI</vt:lpstr>
      <vt:lpstr>1 BUGETUL PROIECTULUI</vt:lpstr>
      <vt:lpstr>Foaie1</vt:lpstr>
      <vt:lpstr>eur</vt:lpstr>
      <vt:lpstr>'1 BUGETUL PROIECTULUI'!Print_Area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Raluca Majina</cp:lastModifiedBy>
  <cp:lastPrinted>2023-09-03T08:49:12Z</cp:lastPrinted>
  <dcterms:created xsi:type="dcterms:W3CDTF">2022-07-11T19:00:50Z</dcterms:created>
  <dcterms:modified xsi:type="dcterms:W3CDTF">2023-10-06T08:37:06Z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0x0101005BE6CA63DEF4CF4EB6428DE5B0E6FD77</vt:lpwstr>
  </property>
</Properties>
</file>